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0" yWindow="-105" windowWidth="7500" windowHeight="6405" activeTab="2"/>
  </bookViews>
  <sheets>
    <sheet name="Страница 1" sheetId="9" r:id="rId1"/>
    <sheet name="Страница 2" sheetId="10" r:id="rId2"/>
    <sheet name="Страница 3" sheetId="11" r:id="rId3"/>
  </sheets>
  <definedNames>
    <definedName name="_xlnm.Print_Titles" localSheetId="0">'Страница 1'!$8:$8</definedName>
    <definedName name="_xlnm.Print_Titles" localSheetId="1">'Страница 2'!$7:$7</definedName>
    <definedName name="_xlnm.Print_Titles" localSheetId="2">'Страница 3'!$6:$6</definedName>
  </definedNames>
  <calcPr calcId="125725"/>
</workbook>
</file>

<file path=xl/calcChain.xml><?xml version="1.0" encoding="utf-8"?>
<calcChain xmlns="http://schemas.openxmlformats.org/spreadsheetml/2006/main">
  <c r="E10" i="9"/>
  <c r="F10"/>
  <c r="G10"/>
  <c r="D10"/>
  <c r="E14" i="11"/>
  <c r="F14"/>
  <c r="G14"/>
  <c r="D14"/>
  <c r="E12"/>
  <c r="F12"/>
  <c r="G12"/>
  <c r="D12"/>
  <c r="E16"/>
  <c r="F16"/>
  <c r="G16"/>
  <c r="D16"/>
  <c r="E17" i="10"/>
  <c r="F17"/>
  <c r="G17"/>
  <c r="D17"/>
  <c r="E15"/>
  <c r="F15"/>
  <c r="G15"/>
  <c r="D15"/>
  <c r="E13"/>
  <c r="F13"/>
  <c r="G13"/>
  <c r="D13"/>
  <c r="E11"/>
  <c r="F11"/>
  <c r="G11"/>
  <c r="D11"/>
  <c r="E9"/>
  <c r="F9"/>
  <c r="G9"/>
  <c r="D9"/>
  <c r="E12" i="9"/>
  <c r="F12"/>
  <c r="G12"/>
  <c r="D12"/>
  <c r="E16"/>
  <c r="F16"/>
  <c r="G16"/>
  <c r="D16"/>
</calcChain>
</file>

<file path=xl/sharedStrings.xml><?xml version="1.0" encoding="utf-8"?>
<sst xmlns="http://schemas.openxmlformats.org/spreadsheetml/2006/main" count="63" uniqueCount="38">
  <si>
    <t>Численность работающих, всего, человек</t>
  </si>
  <si>
    <t>Показатели</t>
  </si>
  <si>
    <t>Численность детей до 18 лет, человек</t>
  </si>
  <si>
    <t>1.</t>
  </si>
  <si>
    <t>2.</t>
  </si>
  <si>
    <t>3.</t>
  </si>
  <si>
    <t>4.</t>
  </si>
  <si>
    <t>5.</t>
  </si>
  <si>
    <t>6.</t>
  </si>
  <si>
    <t>ПРОГНОЗ</t>
  </si>
  <si>
    <t>7.</t>
  </si>
  <si>
    <t>8.</t>
  </si>
  <si>
    <t>9.</t>
  </si>
  <si>
    <t>10.</t>
  </si>
  <si>
    <t>11.</t>
  </si>
  <si>
    <t>12.</t>
  </si>
  <si>
    <t>13.</t>
  </si>
  <si>
    <t>14.</t>
  </si>
  <si>
    <t>Объем производства подакцизных товаров, тыс. дкл
пиво</t>
  </si>
  <si>
    <t>в % к предыдущему году</t>
  </si>
  <si>
    <t>Численность физических лиц, получающих доходы от предпринимательской и иной приносящей доход деятельности, который облагается налогом на доходы физических лиц (предприниматели, осуществляющие деятельность без образования юридического лица, частные нотариусы, и  другие лица, занимающиеся частной практикой), человек</t>
  </si>
  <si>
    <t>Объем отгруженных товаров собственного производства, выполненных работ и услуг собственными силами  (по видам деятельности раздел В "Добыча полезных ископаемых", раздел С "Обрабатывающие производства", раздел D "Обеспечение электрической энергией, газом и паром; кондиционирование воздуха", раздел Е "Водоснабжение, водоотведение, организация сбора и утилизации отходов, деятельность по ликвидации загрязнений" по классификации ОКВЭД), тыс. руб.</t>
  </si>
  <si>
    <t>Объем валовой продукции сельского хозяйства во всех категориях хозяйств  в действующих ценах каждого года, млн. руб.</t>
  </si>
  <si>
    <t>Доходы, уменьшенные на величину расходов в соответствии со статьей 346.5 Налогового кодекса Российской Федерации, сельскохозяйственных товаропроизводителей, перешедших на уплату единого сельскохозяйственного налога, всего, тыс. руб.</t>
  </si>
  <si>
    <t>Выплаты социального характера, тыс. руб.</t>
  </si>
  <si>
    <t>Чистый доход физических лиц, получающих доход от предпринимательской и иной приносящей доход деятельности, который облагается налогом на доходы физических лиц, (предприниматели, осуществляющие деятельность без образования юридического лица, частные нотариусы, и другие лица, занимающиеся частной практикой), тыс. руб.</t>
  </si>
  <si>
    <t>Оборот розничной торговли, тыс. руб.</t>
  </si>
  <si>
    <t>Оборот общественного питания, тыс. руб.</t>
  </si>
  <si>
    <t>Денежные доходы населения, тыс. руб.</t>
  </si>
  <si>
    <t>Расходы и сбережения, тыс. руб.</t>
  </si>
  <si>
    <t>Фонд оплаты труда работающих, всего (включая данные по сотрудникам УВД, УГПС, юстиции и приравненным к ним категориям, денежное содержание военнослужащих), тыс. руб.</t>
  </si>
  <si>
    <t>2019 год
отчет</t>
  </si>
  <si>
    <t xml:space="preserve"> 2020 год
оценка</t>
  </si>
  <si>
    <t>2021 год
прогноз</t>
  </si>
  <si>
    <t>2022 год
прогноз</t>
  </si>
  <si>
    <t>2023 год
прогноз</t>
  </si>
  <si>
    <t xml:space="preserve">социально-экономического развития муниципального образования "Город Саратов" </t>
  </si>
  <si>
    <t>на 2021 год и на период до 2023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</si>
</sst>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/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Border="1" applyAlignment="1"/>
    <xf numFmtId="0" fontId="6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164" fontId="7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6"/>
  <sheetViews>
    <sheetView zoomScaleSheetLayoutView="106" workbookViewId="0">
      <selection activeCell="B1" sqref="B1"/>
    </sheetView>
  </sheetViews>
  <sheetFormatPr defaultRowHeight="12.75"/>
  <cols>
    <col min="1" max="1" width="5.7109375" customWidth="1"/>
    <col min="2" max="2" width="56.7109375" customWidth="1"/>
    <col min="3" max="7" width="14.28515625" customWidth="1"/>
    <col min="8" max="8" width="13" customWidth="1"/>
  </cols>
  <sheetData>
    <row r="1" spans="1:58" ht="15.75">
      <c r="A1" s="13"/>
      <c r="B1" s="13"/>
      <c r="C1" s="13"/>
      <c r="D1" s="13"/>
      <c r="E1" s="11"/>
      <c r="F1" s="14"/>
      <c r="G1" s="15"/>
    </row>
    <row r="2" spans="1:58" ht="15.75">
      <c r="A2" s="16"/>
      <c r="B2" s="16"/>
      <c r="C2" s="16"/>
      <c r="D2" s="16"/>
      <c r="E2" s="17"/>
      <c r="F2" s="18"/>
      <c r="G2" s="19"/>
      <c r="H2" s="7"/>
    </row>
    <row r="3" spans="1:58" ht="15.75">
      <c r="A3" s="45" t="s">
        <v>9</v>
      </c>
      <c r="B3" s="46"/>
      <c r="C3" s="46"/>
      <c r="D3" s="46"/>
      <c r="E3" s="46"/>
      <c r="F3" s="46"/>
      <c r="G3" s="46"/>
      <c r="H3" s="8"/>
    </row>
    <row r="4" spans="1:58" ht="15.75">
      <c r="A4" s="45" t="s">
        <v>36</v>
      </c>
      <c r="B4" s="47"/>
      <c r="C4" s="47"/>
      <c r="D4" s="47"/>
      <c r="E4" s="47"/>
      <c r="F4" s="47"/>
      <c r="G4" s="47"/>
      <c r="H4" s="8"/>
    </row>
    <row r="5" spans="1:58" ht="15.75">
      <c r="A5" s="45" t="s">
        <v>37</v>
      </c>
      <c r="B5" s="46"/>
      <c r="C5" s="46"/>
      <c r="D5" s="46"/>
      <c r="E5" s="46"/>
      <c r="F5" s="46"/>
      <c r="G5" s="46"/>
      <c r="H5" s="8"/>
    </row>
    <row r="6" spans="1:58" ht="15.75">
      <c r="A6" s="9"/>
      <c r="B6" s="9"/>
      <c r="C6" s="9"/>
      <c r="D6" s="9"/>
      <c r="E6" s="9"/>
      <c r="F6" s="9"/>
      <c r="G6" s="9"/>
      <c r="H6" s="5"/>
    </row>
    <row r="7" spans="1:58" s="3" customFormat="1" ht="15.75">
      <c r="A7" s="9"/>
      <c r="B7" s="9"/>
      <c r="C7" s="9"/>
      <c r="D7" s="9"/>
      <c r="E7" s="9"/>
      <c r="F7" s="9"/>
      <c r="G7" s="9"/>
      <c r="H7" s="6"/>
    </row>
    <row r="8" spans="1:58" s="2" customFormat="1" ht="31.5">
      <c r="A8" s="20"/>
      <c r="B8" s="21" t="s">
        <v>1</v>
      </c>
      <c r="C8" s="22" t="s">
        <v>31</v>
      </c>
      <c r="D8" s="22" t="s">
        <v>32</v>
      </c>
      <c r="E8" s="22" t="s">
        <v>33</v>
      </c>
      <c r="F8" s="22" t="s">
        <v>34</v>
      </c>
      <c r="G8" s="22" t="s">
        <v>35</v>
      </c>
      <c r="H8" s="1"/>
    </row>
    <row r="9" spans="1:58" s="2" customFormat="1" ht="157.5">
      <c r="A9" s="27" t="s">
        <v>3</v>
      </c>
      <c r="B9" s="28" t="s">
        <v>21</v>
      </c>
      <c r="C9" s="44">
        <v>194105861</v>
      </c>
      <c r="D9" s="44">
        <v>196823310</v>
      </c>
      <c r="E9" s="44">
        <v>202062631</v>
      </c>
      <c r="F9" s="44">
        <v>209674091</v>
      </c>
      <c r="G9" s="44">
        <v>218793777</v>
      </c>
      <c r="H9" s="1"/>
    </row>
    <row r="10" spans="1:58" s="2" customFormat="1" ht="15.75">
      <c r="A10" s="27"/>
      <c r="B10" s="23" t="s">
        <v>19</v>
      </c>
      <c r="C10" s="36">
        <v>96.7</v>
      </c>
      <c r="D10" s="36">
        <f>D9/C9*100</f>
        <v>101.39998297114789</v>
      </c>
      <c r="E10" s="36">
        <f t="shared" ref="E10:G10" si="0">E9/D9*100</f>
        <v>102.66194131172777</v>
      </c>
      <c r="F10" s="36">
        <f t="shared" si="0"/>
        <v>103.76688156653766</v>
      </c>
      <c r="G10" s="36">
        <f t="shared" si="0"/>
        <v>104.34945774964632</v>
      </c>
      <c r="H10" s="1"/>
    </row>
    <row r="11" spans="1:58" s="2" customFormat="1" ht="36" customHeight="1">
      <c r="A11" s="27" t="s">
        <v>4</v>
      </c>
      <c r="B11" s="28" t="s">
        <v>18</v>
      </c>
      <c r="C11" s="42">
        <v>29.9</v>
      </c>
      <c r="D11" s="42">
        <v>26</v>
      </c>
      <c r="E11" s="42">
        <v>26.5</v>
      </c>
      <c r="F11" s="42">
        <v>27</v>
      </c>
      <c r="G11" s="42">
        <v>27.5</v>
      </c>
      <c r="H11" s="1"/>
    </row>
    <row r="12" spans="1:58" s="2" customFormat="1" ht="15.75">
      <c r="A12" s="27"/>
      <c r="B12" s="23" t="s">
        <v>19</v>
      </c>
      <c r="C12" s="23">
        <v>119.6</v>
      </c>
      <c r="D12" s="36">
        <f>D11/C11*100</f>
        <v>86.956521739130437</v>
      </c>
      <c r="E12" s="36">
        <f t="shared" ref="E12:G12" si="1">E11/D11*100</f>
        <v>101.92307692307692</v>
      </c>
      <c r="F12" s="36">
        <f t="shared" si="1"/>
        <v>101.88679245283019</v>
      </c>
      <c r="G12" s="36">
        <f t="shared" si="1"/>
        <v>101.85185185185186</v>
      </c>
      <c r="H12" s="1"/>
    </row>
    <row r="13" spans="1:58" s="2" customFormat="1" ht="49.9" customHeight="1">
      <c r="A13" s="27" t="s">
        <v>5</v>
      </c>
      <c r="B13" s="28" t="s">
        <v>22</v>
      </c>
      <c r="C13" s="41">
        <v>1401.6</v>
      </c>
      <c r="D13" s="41">
        <v>1495.6</v>
      </c>
      <c r="E13" s="41">
        <v>1595.9</v>
      </c>
      <c r="F13" s="41">
        <v>1702.9</v>
      </c>
      <c r="G13" s="41">
        <v>1827.7</v>
      </c>
      <c r="H13" s="1"/>
    </row>
    <row r="14" spans="1:58" s="2" customFormat="1" ht="15.75">
      <c r="A14" s="27"/>
      <c r="B14" s="23" t="s">
        <v>19</v>
      </c>
      <c r="C14" s="36">
        <v>103.1</v>
      </c>
      <c r="D14" s="36">
        <v>102.8</v>
      </c>
      <c r="E14" s="36">
        <v>102.8</v>
      </c>
      <c r="F14" s="36">
        <v>102.8</v>
      </c>
      <c r="G14" s="36">
        <v>102.9</v>
      </c>
      <c r="H14" s="1"/>
    </row>
    <row r="15" spans="1:58" s="10" customFormat="1" ht="80.25" customHeight="1">
      <c r="A15" s="27" t="s">
        <v>6</v>
      </c>
      <c r="B15" s="29" t="s">
        <v>23</v>
      </c>
      <c r="C15" s="30">
        <v>172370.1</v>
      </c>
      <c r="D15" s="30">
        <v>180471.5</v>
      </c>
      <c r="E15" s="30">
        <v>188592.7</v>
      </c>
      <c r="F15" s="30">
        <v>196702.2</v>
      </c>
      <c r="G15" s="30">
        <v>204767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ht="15.75" customHeight="1">
      <c r="A16" s="27"/>
      <c r="B16" s="31" t="s">
        <v>19</v>
      </c>
      <c r="C16" s="37">
        <v>105</v>
      </c>
      <c r="D16" s="37">
        <f>D15/C15*100</f>
        <v>104.7000030747792</v>
      </c>
      <c r="E16" s="37">
        <f t="shared" ref="E16:G16" si="2">E15/D15*100</f>
        <v>104.49999030317807</v>
      </c>
      <c r="F16" s="37">
        <f t="shared" si="2"/>
        <v>104.30000737038073</v>
      </c>
      <c r="G16" s="37">
        <f t="shared" si="2"/>
        <v>104.10000498215068</v>
      </c>
      <c r="H16" s="4"/>
    </row>
  </sheetData>
  <mergeCells count="3">
    <mergeCell ref="A3:G3"/>
    <mergeCell ref="A4:G4"/>
    <mergeCell ref="A5:G5"/>
  </mergeCells>
  <phoneticPr fontId="0" type="noConversion"/>
  <pageMargins left="1.17" right="0.25" top="0.52" bottom="0.38" header="0.3" footer="0.3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17"/>
  <sheetViews>
    <sheetView zoomScaleSheetLayoutView="106" workbookViewId="0">
      <selection activeCell="H8" sqref="H8"/>
    </sheetView>
  </sheetViews>
  <sheetFormatPr defaultRowHeight="12.75"/>
  <cols>
    <col min="1" max="1" width="5.7109375" customWidth="1"/>
    <col min="2" max="2" width="56.7109375" customWidth="1"/>
    <col min="3" max="7" width="14.28515625" customWidth="1"/>
    <col min="8" max="8" width="13" customWidth="1"/>
  </cols>
  <sheetData>
    <row r="1" spans="1:58" s="24" customFormat="1"/>
    <row r="2" spans="1:58" s="24" customFormat="1"/>
    <row r="3" spans="1:58" s="24" customFormat="1"/>
    <row r="4" spans="1:58" s="24" customFormat="1"/>
    <row r="5" spans="1:58" ht="15.75">
      <c r="A5" s="9"/>
      <c r="B5" s="9"/>
      <c r="C5" s="9"/>
      <c r="D5" s="9"/>
      <c r="E5" s="9"/>
      <c r="F5" s="9"/>
      <c r="G5" s="9"/>
      <c r="H5" s="5"/>
    </row>
    <row r="6" spans="1:58" s="12" customFormat="1" ht="15.75">
      <c r="A6" s="9"/>
      <c r="B6" s="9"/>
      <c r="C6" s="9"/>
      <c r="D6" s="9"/>
      <c r="E6" s="9"/>
      <c r="F6" s="9"/>
      <c r="G6" s="9"/>
      <c r="H6" s="6"/>
    </row>
    <row r="7" spans="1:58" s="2" customFormat="1" ht="31.5">
      <c r="A7" s="20"/>
      <c r="B7" s="21" t="s">
        <v>1</v>
      </c>
      <c r="C7" s="22" t="s">
        <v>31</v>
      </c>
      <c r="D7" s="22" t="s">
        <v>32</v>
      </c>
      <c r="E7" s="22" t="s">
        <v>33</v>
      </c>
      <c r="F7" s="22" t="s">
        <v>34</v>
      </c>
      <c r="G7" s="22" t="s">
        <v>35</v>
      </c>
      <c r="H7" s="1"/>
    </row>
    <row r="8" spans="1:58" s="2" customFormat="1" ht="36" customHeight="1">
      <c r="A8" s="27" t="s">
        <v>7</v>
      </c>
      <c r="B8" s="33" t="s">
        <v>0</v>
      </c>
      <c r="C8" s="34">
        <v>323232</v>
      </c>
      <c r="D8" s="34">
        <v>316732</v>
      </c>
      <c r="E8" s="34">
        <v>316732</v>
      </c>
      <c r="F8" s="34">
        <v>316732</v>
      </c>
      <c r="G8" s="34">
        <v>316732</v>
      </c>
      <c r="H8" s="1"/>
    </row>
    <row r="9" spans="1:58" s="2" customFormat="1" ht="15.75" customHeight="1">
      <c r="A9" s="27"/>
      <c r="B9" s="31" t="s">
        <v>19</v>
      </c>
      <c r="C9" s="37">
        <v>98.9</v>
      </c>
      <c r="D9" s="37">
        <f>D8/C8*100</f>
        <v>97.989060489060492</v>
      </c>
      <c r="E9" s="37">
        <f t="shared" ref="E9:G9" si="0">E8/D8*100</f>
        <v>100</v>
      </c>
      <c r="F9" s="37">
        <f t="shared" si="0"/>
        <v>100</v>
      </c>
      <c r="G9" s="37">
        <f t="shared" si="0"/>
        <v>100</v>
      </c>
      <c r="H9" s="1"/>
    </row>
    <row r="10" spans="1:58" s="2" customFormat="1" ht="65.45" customHeight="1">
      <c r="A10" s="27" t="s">
        <v>8</v>
      </c>
      <c r="B10" s="33" t="s">
        <v>30</v>
      </c>
      <c r="C10" s="34">
        <v>138195271</v>
      </c>
      <c r="D10" s="34">
        <v>138886247</v>
      </c>
      <c r="E10" s="34">
        <v>150274919</v>
      </c>
      <c r="F10" s="34">
        <v>161996363</v>
      </c>
      <c r="G10" s="34">
        <v>174308086</v>
      </c>
      <c r="H10" s="1"/>
    </row>
    <row r="11" spans="1:58" s="2" customFormat="1" ht="15.75" customHeight="1">
      <c r="A11" s="27"/>
      <c r="B11" s="31" t="s">
        <v>19</v>
      </c>
      <c r="C11" s="32">
        <v>103.9</v>
      </c>
      <c r="D11" s="37">
        <f>D10/C10*100</f>
        <v>100.49999974311712</v>
      </c>
      <c r="E11" s="37">
        <f t="shared" ref="E11:G11" si="1">E10/D10*100</f>
        <v>108.19999981711652</v>
      </c>
      <c r="F11" s="37">
        <f t="shared" si="1"/>
        <v>107.80000021161216</v>
      </c>
      <c r="G11" s="37">
        <f t="shared" si="1"/>
        <v>107.59999963702889</v>
      </c>
      <c r="H11" s="1"/>
    </row>
    <row r="12" spans="1:58" s="2" customFormat="1" ht="36" customHeight="1">
      <c r="A12" s="27" t="s">
        <v>10</v>
      </c>
      <c r="B12" s="29" t="s">
        <v>24</v>
      </c>
      <c r="C12" s="34">
        <v>1643944</v>
      </c>
      <c r="D12" s="34">
        <v>1795812</v>
      </c>
      <c r="E12" s="34">
        <v>1943069</v>
      </c>
      <c r="F12" s="34">
        <v>2094629</v>
      </c>
      <c r="G12" s="34">
        <v>2253822</v>
      </c>
      <c r="H12" s="1"/>
    </row>
    <row r="13" spans="1:58" s="2" customFormat="1" ht="15.75" customHeight="1">
      <c r="A13" s="27"/>
      <c r="B13" s="31" t="s">
        <v>19</v>
      </c>
      <c r="C13" s="37">
        <v>114.3</v>
      </c>
      <c r="D13" s="37">
        <f>D12/C12*100</f>
        <v>109.23802757271537</v>
      </c>
      <c r="E13" s="37">
        <f t="shared" ref="E13:G13" si="2">E12/D12*100</f>
        <v>108.20002316500836</v>
      </c>
      <c r="F13" s="37">
        <f t="shared" si="2"/>
        <v>107.80003180535533</v>
      </c>
      <c r="G13" s="37">
        <f t="shared" si="2"/>
        <v>107.60005709841695</v>
      </c>
      <c r="H13" s="1"/>
    </row>
    <row r="14" spans="1:58" s="10" customFormat="1" ht="113.45" customHeight="1">
      <c r="A14" s="27" t="s">
        <v>11</v>
      </c>
      <c r="B14" s="29" t="s">
        <v>20</v>
      </c>
      <c r="C14" s="43">
        <v>1523</v>
      </c>
      <c r="D14" s="43">
        <v>1447</v>
      </c>
      <c r="E14" s="43">
        <v>1447</v>
      </c>
      <c r="F14" s="43">
        <v>1447</v>
      </c>
      <c r="G14" s="43">
        <v>1447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s="1" customFormat="1" ht="15.75" customHeight="1">
      <c r="A15" s="27"/>
      <c r="B15" s="31" t="s">
        <v>19</v>
      </c>
      <c r="C15" s="30">
        <v>100</v>
      </c>
      <c r="D15" s="30">
        <f>D14/C14*100</f>
        <v>95.009848982271834</v>
      </c>
      <c r="E15" s="30">
        <f t="shared" ref="E15:G15" si="3">E14/D14*100</f>
        <v>100</v>
      </c>
      <c r="F15" s="30">
        <f t="shared" si="3"/>
        <v>100</v>
      </c>
      <c r="G15" s="30">
        <f t="shared" si="3"/>
        <v>100</v>
      </c>
    </row>
    <row r="16" spans="1:58" ht="114" customHeight="1">
      <c r="A16" s="27" t="s">
        <v>12</v>
      </c>
      <c r="B16" s="29" t="s">
        <v>25</v>
      </c>
      <c r="C16" s="38">
        <v>1565841</v>
      </c>
      <c r="D16" s="38">
        <v>1615948</v>
      </c>
      <c r="E16" s="38">
        <v>1674122</v>
      </c>
      <c r="F16" s="38">
        <v>1741087</v>
      </c>
      <c r="G16" s="38">
        <v>1805507</v>
      </c>
      <c r="H16" s="4"/>
    </row>
    <row r="17" spans="1:7" ht="15.75" customHeight="1">
      <c r="A17" s="35"/>
      <c r="B17" s="31" t="s">
        <v>19</v>
      </c>
      <c r="C17" s="40">
        <v>104.4</v>
      </c>
      <c r="D17" s="40">
        <f>D16/C16*100</f>
        <v>103.20000561998313</v>
      </c>
      <c r="E17" s="40">
        <f t="shared" ref="E17:G17" si="4">E16/D16*100</f>
        <v>103.59999207895302</v>
      </c>
      <c r="F17" s="40">
        <f t="shared" si="4"/>
        <v>104.00000716793639</v>
      </c>
      <c r="G17" s="40">
        <f t="shared" si="4"/>
        <v>103.69998742165096</v>
      </c>
    </row>
  </sheetData>
  <pageMargins left="1.3" right="0.25" top="0.42" bottom="0.38" header="0.3" footer="0.3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4:BF16"/>
  <sheetViews>
    <sheetView tabSelected="1" zoomScaleSheetLayoutView="106" workbookViewId="0">
      <selection activeCell="H9" sqref="H9"/>
    </sheetView>
  </sheetViews>
  <sheetFormatPr defaultColWidth="9.140625" defaultRowHeight="12.75"/>
  <cols>
    <col min="1" max="1" width="5.7109375" style="24" customWidth="1"/>
    <col min="2" max="2" width="56.7109375" style="24" customWidth="1"/>
    <col min="3" max="7" width="14.28515625" style="24" customWidth="1"/>
    <col min="8" max="8" width="13" style="24" customWidth="1"/>
    <col min="9" max="16384" width="9.140625" style="24"/>
  </cols>
  <sheetData>
    <row r="4" spans="1:58" ht="15.75">
      <c r="A4" s="9"/>
      <c r="B4" s="9"/>
      <c r="C4" s="9"/>
      <c r="D4" s="9"/>
      <c r="E4" s="9"/>
      <c r="F4" s="9"/>
      <c r="G4" s="9"/>
      <c r="H4" s="5"/>
    </row>
    <row r="5" spans="1:58" s="12" customFormat="1" ht="15.75">
      <c r="A5" s="9"/>
      <c r="B5" s="9"/>
      <c r="C5" s="9"/>
      <c r="D5" s="9"/>
      <c r="E5" s="9"/>
      <c r="F5" s="9"/>
      <c r="G5" s="9"/>
      <c r="H5" s="6"/>
    </row>
    <row r="6" spans="1:58" s="25" customFormat="1" ht="31.5">
      <c r="A6" s="20"/>
      <c r="B6" s="21" t="s">
        <v>1</v>
      </c>
      <c r="C6" s="22" t="s">
        <v>31</v>
      </c>
      <c r="D6" s="22" t="s">
        <v>32</v>
      </c>
      <c r="E6" s="22" t="s">
        <v>33</v>
      </c>
      <c r="F6" s="22" t="s">
        <v>34</v>
      </c>
      <c r="G6" s="22" t="s">
        <v>35</v>
      </c>
      <c r="H6" s="1"/>
    </row>
    <row r="7" spans="1:58" s="25" customFormat="1" ht="36" customHeight="1">
      <c r="A7" s="27" t="s">
        <v>13</v>
      </c>
      <c r="B7" s="29" t="s">
        <v>26</v>
      </c>
      <c r="C7" s="34">
        <v>175165959</v>
      </c>
      <c r="D7" s="34">
        <v>173167290</v>
      </c>
      <c r="E7" s="34">
        <v>187263110</v>
      </c>
      <c r="F7" s="34">
        <v>200277900</v>
      </c>
      <c r="G7" s="34">
        <v>214077050</v>
      </c>
      <c r="H7" s="1"/>
    </row>
    <row r="8" spans="1:58" s="25" customFormat="1" ht="15.75" customHeight="1">
      <c r="A8" s="27"/>
      <c r="B8" s="31" t="s">
        <v>19</v>
      </c>
      <c r="C8" s="37">
        <v>100.9</v>
      </c>
      <c r="D8" s="37">
        <v>95.8</v>
      </c>
      <c r="E8" s="37">
        <v>104.4</v>
      </c>
      <c r="F8" s="37">
        <v>103</v>
      </c>
      <c r="G8" s="37">
        <v>103.1</v>
      </c>
      <c r="H8" s="1"/>
    </row>
    <row r="9" spans="1:58" s="25" customFormat="1" ht="36" customHeight="1">
      <c r="A9" s="27" t="s">
        <v>14</v>
      </c>
      <c r="B9" s="29" t="s">
        <v>27</v>
      </c>
      <c r="C9" s="34">
        <v>8081977</v>
      </c>
      <c r="D9" s="34">
        <v>7540560</v>
      </c>
      <c r="E9" s="34">
        <v>8154360</v>
      </c>
      <c r="F9" s="34">
        <v>8721090</v>
      </c>
      <c r="G9" s="34">
        <v>9321970</v>
      </c>
      <c r="H9" s="1"/>
    </row>
    <row r="10" spans="1:58" s="25" customFormat="1" ht="15.75" customHeight="1">
      <c r="A10" s="27"/>
      <c r="B10" s="31" t="s">
        <v>19</v>
      </c>
      <c r="C10" s="37">
        <v>101.9</v>
      </c>
      <c r="D10" s="37">
        <v>89.5</v>
      </c>
      <c r="E10" s="37">
        <v>103.6</v>
      </c>
      <c r="F10" s="37">
        <v>102.3</v>
      </c>
      <c r="G10" s="37">
        <v>102.5</v>
      </c>
      <c r="H10" s="1"/>
    </row>
    <row r="11" spans="1:58" s="25" customFormat="1" ht="36" customHeight="1">
      <c r="A11" s="27" t="s">
        <v>15</v>
      </c>
      <c r="B11" s="29" t="s">
        <v>28</v>
      </c>
      <c r="C11" s="34">
        <v>312817199</v>
      </c>
      <c r="D11" s="34">
        <v>322740291</v>
      </c>
      <c r="E11" s="34">
        <v>342436394</v>
      </c>
      <c r="F11" s="34">
        <v>362947222</v>
      </c>
      <c r="G11" s="34">
        <v>383944464</v>
      </c>
      <c r="H11" s="1"/>
    </row>
    <row r="12" spans="1:58" s="25" customFormat="1" ht="15.75" customHeight="1">
      <c r="A12" s="27"/>
      <c r="B12" s="31" t="s">
        <v>19</v>
      </c>
      <c r="C12" s="37">
        <v>104.6</v>
      </c>
      <c r="D12" s="37">
        <f>D11/C11*100</f>
        <v>103.17216957114945</v>
      </c>
      <c r="E12" s="37">
        <f t="shared" ref="E12:G12" si="0">E11/D11*100</f>
        <v>106.10277165549186</v>
      </c>
      <c r="F12" s="37">
        <f t="shared" si="0"/>
        <v>105.98967526798569</v>
      </c>
      <c r="G12" s="37">
        <f t="shared" si="0"/>
        <v>105.78520532111966</v>
      </c>
      <c r="H12" s="1"/>
    </row>
    <row r="13" spans="1:58" s="10" customFormat="1" ht="36" customHeight="1">
      <c r="A13" s="27" t="s">
        <v>16</v>
      </c>
      <c r="B13" s="29" t="s">
        <v>29</v>
      </c>
      <c r="C13" s="34">
        <v>269452884</v>
      </c>
      <c r="D13" s="34">
        <v>270201623</v>
      </c>
      <c r="E13" s="34">
        <v>288783516</v>
      </c>
      <c r="F13" s="34">
        <v>306656352</v>
      </c>
      <c r="G13" s="34">
        <v>324030986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s="1" customFormat="1" ht="15.75" customHeight="1">
      <c r="A14" s="27"/>
      <c r="B14" s="31" t="s">
        <v>19</v>
      </c>
      <c r="C14" s="30">
        <v>104.9</v>
      </c>
      <c r="D14" s="30">
        <f>D13/C13*100</f>
        <v>100.2778738118832</v>
      </c>
      <c r="E14" s="30">
        <f t="shared" ref="E14:G14" si="1">E13/D13*100</f>
        <v>106.87704714490187</v>
      </c>
      <c r="F14" s="30">
        <f t="shared" si="1"/>
        <v>106.18900837816518</v>
      </c>
      <c r="G14" s="30">
        <f t="shared" si="1"/>
        <v>105.66583209076981</v>
      </c>
    </row>
    <row r="15" spans="1:58" ht="36" customHeight="1">
      <c r="A15" s="27" t="s">
        <v>17</v>
      </c>
      <c r="B15" s="29" t="s">
        <v>2</v>
      </c>
      <c r="C15" s="38">
        <v>148774</v>
      </c>
      <c r="D15" s="38">
        <v>147537</v>
      </c>
      <c r="E15" s="38">
        <v>147123</v>
      </c>
      <c r="F15" s="38">
        <v>145535</v>
      </c>
      <c r="G15" s="38">
        <v>143576</v>
      </c>
      <c r="H15" s="4"/>
    </row>
    <row r="16" spans="1:58" ht="15.75" customHeight="1">
      <c r="A16" s="26"/>
      <c r="B16" s="31" t="s">
        <v>19</v>
      </c>
      <c r="C16" s="39">
        <v>100.7</v>
      </c>
      <c r="D16" s="39">
        <f>D15/C15*100</f>
        <v>99.168537513275169</v>
      </c>
      <c r="E16" s="39">
        <f t="shared" ref="E16:G16" si="2">E15/D15*100</f>
        <v>99.719392423595437</v>
      </c>
      <c r="F16" s="39">
        <f t="shared" si="2"/>
        <v>98.920631036615632</v>
      </c>
      <c r="G16" s="39">
        <f t="shared" si="2"/>
        <v>98.653932043838253</v>
      </c>
    </row>
  </sheetData>
  <pageMargins left="1.4" right="0.25" top="0.42" bottom="0.38" header="0.3" footer="0.3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Страница 1</vt:lpstr>
      <vt:lpstr>Страница 2</vt:lpstr>
      <vt:lpstr>Страница 3</vt:lpstr>
      <vt:lpstr>'Страница 1'!Заголовки_для_печати</vt:lpstr>
      <vt:lpstr>'Страница 2'!Заголовки_для_печати</vt:lpstr>
      <vt:lpstr>'Страница 3'!Заголовки_для_печати</vt:lpstr>
    </vt:vector>
  </TitlesOfParts>
  <Company>ECONOMY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evseevaia</dc:creator>
  <cp:lastModifiedBy>Korchagina</cp:lastModifiedBy>
  <cp:lastPrinted>2020-08-04T05:20:15Z</cp:lastPrinted>
  <dcterms:created xsi:type="dcterms:W3CDTF">2003-06-10T05:58:28Z</dcterms:created>
  <dcterms:modified xsi:type="dcterms:W3CDTF">2020-08-04T05:20:17Z</dcterms:modified>
</cp:coreProperties>
</file>