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30" windowWidth="15480" windowHeight="11385" tabRatio="254"/>
  </bookViews>
  <sheets>
    <sheet name="Свод" sheetId="2" r:id="rId1"/>
    <sheet name="Лист3" sheetId="8208" state="hidden" r:id="rId2"/>
  </sheets>
  <definedNames>
    <definedName name="_xlnm._FilterDatabase" localSheetId="0" hidden="1">Свод!$D$1:$D$80</definedName>
    <definedName name="_xlnm.Print_Titles" localSheetId="0">Свод!$5:$6</definedName>
    <definedName name="_xlnm.Print_Area" localSheetId="0">Свод!$A$1:$I$75</definedName>
  </definedNames>
  <calcPr calcId="124519" iterate="1"/>
</workbook>
</file>

<file path=xl/calcChain.xml><?xml version="1.0" encoding="utf-8"?>
<calcChain xmlns="http://schemas.openxmlformats.org/spreadsheetml/2006/main">
  <c r="C70" i="2"/>
  <c r="D70"/>
  <c r="E70"/>
  <c r="I33" l="1"/>
  <c r="H33"/>
  <c r="I30"/>
  <c r="H30"/>
  <c r="I26"/>
  <c r="H26"/>
  <c r="I25"/>
  <c r="H25"/>
  <c r="I23"/>
  <c r="H23"/>
  <c r="I18"/>
  <c r="I19"/>
  <c r="I20"/>
  <c r="H18"/>
  <c r="H19"/>
  <c r="H20"/>
  <c r="I17"/>
  <c r="H17"/>
  <c r="I16"/>
  <c r="H16"/>
  <c r="I15"/>
  <c r="H15"/>
  <c r="H14"/>
  <c r="I10"/>
  <c r="H10"/>
  <c r="I12"/>
  <c r="I13"/>
  <c r="I14"/>
  <c r="H12"/>
  <c r="H13"/>
  <c r="I65"/>
  <c r="H65"/>
  <c r="I64"/>
  <c r="H64"/>
  <c r="I63"/>
  <c r="H63"/>
  <c r="I62"/>
  <c r="H62"/>
  <c r="I60"/>
  <c r="H60"/>
  <c r="I59"/>
  <c r="H59"/>
  <c r="I57"/>
  <c r="H57"/>
  <c r="I53"/>
  <c r="H53"/>
  <c r="H67" l="1"/>
  <c r="I24"/>
  <c r="H24"/>
  <c r="I21"/>
  <c r="I22"/>
  <c r="H21"/>
  <c r="H22"/>
  <c r="G70" l="1"/>
  <c r="F70"/>
  <c r="B70" l="1"/>
  <c r="B72" s="1"/>
  <c r="I11" l="1"/>
  <c r="H11"/>
  <c r="I31" l="1"/>
  <c r="I32"/>
  <c r="H31"/>
  <c r="H32"/>
  <c r="I67" l="1"/>
  <c r="I35"/>
  <c r="H35"/>
  <c r="I56" l="1"/>
  <c r="I58"/>
  <c r="H56"/>
  <c r="H58"/>
  <c r="I9" l="1"/>
  <c r="H9"/>
  <c r="I71" l="1"/>
  <c r="H71"/>
  <c r="H52"/>
  <c r="I52"/>
  <c r="I7"/>
  <c r="H7"/>
  <c r="I8" l="1"/>
  <c r="I28"/>
  <c r="I29"/>
  <c r="I34"/>
  <c r="I36"/>
  <c r="I37"/>
  <c r="I38"/>
  <c r="I39"/>
  <c r="I40"/>
  <c r="I41"/>
  <c r="I42"/>
  <c r="I43"/>
  <c r="I44"/>
  <c r="I45"/>
  <c r="I46"/>
  <c r="I47"/>
  <c r="I49"/>
  <c r="I50"/>
  <c r="I51"/>
  <c r="H8"/>
  <c r="H27"/>
  <c r="H28"/>
  <c r="H29"/>
  <c r="H34"/>
  <c r="H36"/>
  <c r="H37"/>
  <c r="H38"/>
  <c r="H39"/>
  <c r="H40"/>
  <c r="H41"/>
  <c r="H42"/>
  <c r="H43"/>
  <c r="H44"/>
  <c r="H45"/>
  <c r="H46"/>
  <c r="H47"/>
  <c r="H48"/>
  <c r="H49"/>
  <c r="H50"/>
  <c r="H51"/>
  <c r="E72" l="1"/>
  <c r="D72" l="1"/>
  <c r="H72" s="1"/>
  <c r="I48"/>
  <c r="I27" l="1"/>
  <c r="F72" l="1"/>
  <c r="C72" l="1"/>
  <c r="I70"/>
  <c r="G72" l="1"/>
  <c r="H70"/>
  <c r="I72" l="1"/>
</calcChain>
</file>

<file path=xl/sharedStrings.xml><?xml version="1.0" encoding="utf-8"?>
<sst xmlns="http://schemas.openxmlformats.org/spreadsheetml/2006/main" count="89" uniqueCount="89">
  <si>
    <t>Наименование</t>
  </si>
  <si>
    <t>7</t>
  </si>
  <si>
    <t>6</t>
  </si>
  <si>
    <t>1</t>
  </si>
  <si>
    <t>2</t>
  </si>
  <si>
    <t>5</t>
  </si>
  <si>
    <t>% освоения поступивших средств</t>
  </si>
  <si>
    <t xml:space="preserve">Возвращено в областной бюджет межбюджетных трансфертов прошлых лет </t>
  </si>
  <si>
    <t>Всего субвенции, субсидии и иные межбюджетные трансферты:</t>
  </si>
  <si>
    <t>Всего безвозмездные:</t>
  </si>
  <si>
    <t>Исполнено</t>
  </si>
  <si>
    <t>Субвенции бюджетам городских округов области на финансовое обеспечение образовательной деятельности муниципальных общеобразовательных учреждений</t>
  </si>
  <si>
    <t>Субвенции бюджетам городских округов области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</si>
  <si>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области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</si>
  <si>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Cубвенции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</si>
  <si>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</si>
  <si>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</si>
  <si>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r>
      <t xml:space="preserve">Субвенции бюджетам городских округов области на </t>
    </r>
    <r>
      <rPr>
        <sz val="10"/>
        <rFont val="Arial Cyr"/>
        <charset val="204"/>
      </rPr>
      <t>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</si>
  <si>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</si>
  <si>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Субвенции бюджетам городских округов области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</si>
  <si>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r>
      <t xml:space="preserve">Субвенции бюджетам городских округов области </t>
    </r>
    <r>
      <rPr>
        <sz val="10"/>
        <rFont val="Arial Cyr"/>
        <charset val="204"/>
      </rPr>
      <t>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  </r>
  </si>
  <si>
    <r>
      <t xml:space="preserve">Субвенции бюджетам городских округов области </t>
    </r>
    <r>
      <rPr>
        <sz val="10"/>
        <rFont val="Arial Cyr"/>
        <charset val="204"/>
      </rPr>
      <t>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  </r>
  </si>
  <si>
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</si>
  <si>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Субвенции бюджетам городских округов области на финансовое обеспечение образовательной деятельности муниципальных дошкольных образовательных организаций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</si>
  <si>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</si>
  <si>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</si>
  <si>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r>
      <t>Субвенции бюджетам городских округов области на осуществление органами местного самоуправления государственных полномочий по организации предоставления компенсации родительской платы</t>
    </r>
    <r>
      <rPr>
        <sz val="10"/>
        <rFont val="Arial Cyr"/>
        <charset val="204"/>
      </rPr>
      <t xml:space="preserve"> за присмотр и уход за детьми в образовательных организациях, реализующих основную общеобразовательную программу дошкольного образования</t>
    </r>
  </si>
  <si>
    <t>тыс. руб.</t>
  </si>
  <si>
    <t>Поступило из обл.бюджета        с начала года</t>
  </si>
  <si>
    <t>3</t>
  </si>
  <si>
    <t>4</t>
  </si>
  <si>
    <t>8=4/2*100</t>
  </si>
  <si>
    <t>9=5/(3+4+6+7)*100</t>
  </si>
  <si>
    <t>Восстановлено остатков межбюджетных трансфертов прошлых лет</t>
  </si>
  <si>
    <t>Субсидии бюджетам городских округов на реализацию программ формирования современной городской среды</t>
  </si>
  <si>
    <t xml:space="preserve">Анализ безвозмездных поступлений от других бюджетов бюджетной системы Российской Федерации </t>
  </si>
  <si>
    <t>Субсидии бюджетам городских округов области на осуществление дорожной деятельности в отношении автомобильных дорог общего пользования местного значения Саратовской агломерации в границах городских округов области за счет средств областного дорожного фонда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</si>
  <si>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</si>
  <si>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 области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</si>
  <si>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Субвенции бюджетам городских округов области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животных без владельцев</t>
  </si>
  <si>
    <t>Остаток                  целевых средств  прошлых лет</t>
  </si>
  <si>
    <t>Субсидии  бюджетам городских округов области на организацию бесплатного горячего питания обучающихся,получающих начальное общее образование в муниицпальных образовательных организациях</t>
  </si>
  <si>
    <t>Субвенции бюджетам городских округов области на ежемясячное денежное вознаграждение за классное руководство педагогическим работникам муниципальных общеобразовательных организации</t>
  </si>
  <si>
    <t>Субсидии бюджетам городских округов области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областного бюджета</t>
  </si>
  <si>
    <t>Субсидии бюджетам городских округов области на  создание новых мест в общеобразовательных организациях</t>
  </si>
  <si>
    <t>Иные межбюджетные транферты бюджетам городских округов области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Российской Федерации</t>
  </si>
  <si>
    <t>Субсидии бюджетам городских округов области на обеспечение  сохранение достигнутых показателей оплаты труда отдельных категорий работников бюджетной сферы</t>
  </si>
  <si>
    <t xml:space="preserve">Субсидиия бюджетам городских округов области на обеспечение образовательных организаций материально-технической базой для внедрения   цифровой образовательной среды 
в общеобразовательных организациях 
</t>
  </si>
  <si>
    <t>Субсидии бюджетам городских округов  на поддержку отрасли культуры ( модернизация региональных и муниципальных дестких школ искусств по видам искусств)</t>
  </si>
  <si>
    <t>Субсидии бюджета городских округов области на реализацию мероприятий по стимулированию программ развития жилищного строительства субъектов Российской Федерации</t>
  </si>
  <si>
    <t>Субвенции бюджетам городских округов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надзора и лицензионного контроля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</si>
  <si>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</si>
  <si>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</si>
  <si>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Субсидии бюджетам городских округов области на комплектование книжных фондов муниципальных общедоступных библиотек за счет средств резервного фонда Правительства Российской Федерации</t>
  </si>
  <si>
    <t>Субсидии бюджетам городских округов области на реализацию мероприятий по модернизации школьных систем образования</t>
  </si>
  <si>
    <t>Субсидии бюджетам городских округов области на обеспечение условий для реализации мероприятий по модернизации школьных систем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</si>
  <si>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команд,в том числе спортивных сборных команд Российской Федерации</t>
  </si>
  <si>
    <t>Субсидии бюджетам городских округов области на обустройство и восстановление воинских захоронений, находящихся в государственной (муниципальной) собственности</t>
  </si>
  <si>
    <t>Субсидии бюджетам городских округов области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организациях,расположенных в сельской местности и малых городах</t>
  </si>
  <si>
    <t>Субсидии бюджетам городских округов  области на проведение капитального и текущего ремонтов муниципальных образовательных организаций</t>
  </si>
  <si>
    <t xml:space="preserve">Субсидии бюджетам городских округов области на обеспечение условий для создание центров образования цифрового и гуманитарного профилей </t>
  </si>
  <si>
    <t>Субсидии бюджетам городских округов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</si>
  <si>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>Уточненные бюджетные назначения
2022 года</t>
  </si>
  <si>
    <t xml:space="preserve">%
исполнения бюджетных назначений 2022 года по доходам </t>
  </si>
  <si>
    <t>Субсидии бюджетам городских округов области на обеспечение условий для внедрения  цифровой образовательной среды в общеобразовательных организациях</t>
  </si>
  <si>
    <t xml:space="preserve">Субсидии бюджетам городских округов области на государственную поддержку лучших сельских учреждений культуры
</t>
  </si>
  <si>
    <t>Дотация бюджетам городских округов области на компенсацию дополнительных расходов на повышение оплаты труда некоторых категорий работников муниципальных учреждений в связи с увеличением минимального размера оплаты труда</t>
  </si>
  <si>
    <t>на 1  июля  2022 года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</si>
  <si>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</si>
  <si>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 ( за счет областных средств)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</si>
  <si>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</si>
  <si>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Субсидии бюджетам городских округов области на создание новых мест в образовательных организациях различных типов для реализации дополнительных общеразвивающих программ всех направленностей </t>
  </si>
  <si>
    <t>Председатель комитета по финансам администрации муниципального образования "Город Саратов"</t>
  </si>
  <si>
    <t>А.С. Струков</t>
  </si>
  <si>
    <t>Иные межбюджетные трансферты за счет средств резервного фонда Правительства Российской Федерации в рамках реализации национального  проекта "Безопасные качественные автомобильные дороги"</t>
  </si>
  <si>
    <t>Иные межбюджетные транферты бюджетам городских округов области на оснащение вновь вводимых общеобразовательных организаций средствами обучения и воспитания</t>
  </si>
  <si>
    <t>Иные межбюджетные трансферты бюджетам городских округов области на оснащение и укрепление материально-технической базы образовательных организаций</t>
  </si>
  <si>
    <t>Иные межбюджетные трансферты бюджетам городских округов области на разработку проектно-сметной документации в отношении объектов, находящихся в муниципальной собственности,в целях сохранения культурно-исторического облика городских округов</t>
  </si>
  <si>
    <t>Иные межбюджетные трансферты бюджетам городских округов области на укрепление материально -технической базы муниципальных учреждений, осуществляющих деятельность в сфере физической культуры и спорта</t>
  </si>
  <si>
    <t>Иные межбюджетные трансферты бюджетам городских округов области на укрепление материально-технической базы муниципальных учреждений культуры</t>
  </si>
  <si>
    <t>Иные межбюджетные трансферты бюджетам городских округов области на укрепление материально-технической базы муниципальных образовательных организаций</t>
  </si>
  <si>
    <t>Иные межбюджетные трансферты бюджетам городских округов области  на осуществление дорожной деятельности на автомобильных дорогах общего пользования местного значения в границах городских округов области за счет средств областного дорожного фонда</t>
  </si>
  <si>
    <r>
      <t xml:space="preserve">Иные межбюджетные трансферты бюджетам городских округов области на проведение капитального и текущего ремонтов,техническое оснащение муниципальных учреждений культурно-досугового типа
</t>
    </r>
    <r>
      <rPr>
        <b/>
        <u/>
        <sz val="9"/>
        <rFont val="Arial"/>
        <family val="2"/>
        <charset val="204"/>
      </rPr>
      <t/>
    </r>
  </si>
  <si>
    <t>Иные межбюджетные трансферты бюджетам городских округов области на мероприятия по благоустройству дворовых территорий- оборудование детских игровых площадок</t>
  </si>
  <si>
    <r>
      <t xml:space="preserve">Иные межбюджетные трансферты бюджетам городских округов области на строительство, реконструкцию, капитальный ремонт и ремонт объектов инфраструктуры городского наземного электрического транспорта
</t>
    </r>
    <r>
      <rPr>
        <b/>
        <u/>
        <sz val="9"/>
        <rFont val="Arial"/>
        <family val="2"/>
        <charset val="204"/>
      </rPr>
      <t/>
    </r>
  </si>
  <si>
    <t xml:space="preserve">Иные межбюджетные трансферты бюджетам городских округов области на обновление наземного электрического транспорта </t>
  </si>
  <si>
    <r>
      <t xml:space="preserve">Иные межбюджетные трансферты бюджетам городских округов области на реконструкцию, капитальный ремонт объектов недвижимости, перепрофилируемых под использование в общеобразовательных целях, а также строительство новых объектов в составе создаваемого имущественного комплекса
</t>
    </r>
    <r>
      <rPr>
        <b/>
        <u/>
        <sz val="9"/>
        <rFont val="Arial"/>
        <family val="2"/>
        <charset val="204"/>
      </rPr>
      <t/>
    </r>
  </si>
  <si>
    <t>Иные межбюджетные трансферты бюджетам городских округов области на проведение капитального и текущего ремонта муниципальных дошкольных образовательных организации</t>
  </si>
  <si>
    <t>Иные межбюджетные трансферты, передаваемые бюджетам городских округов области в целях реализации социально значимых проектов в Саратовской области (за счет бюджета г. Москвы)</t>
  </si>
</sst>
</file>

<file path=xl/styles.xml><?xml version="1.0" encoding="utf-8"?>
<styleSheet xmlns="http://schemas.openxmlformats.org/spreadsheetml/2006/main">
  <numFmts count="8">
    <numFmt numFmtId="164" formatCode="#,##0.0_р_.;[Red]\-#,##0.0_р_."/>
    <numFmt numFmtId="165" formatCode="#,##0.00_ ;[Red]\-#,##0.00\ "/>
    <numFmt numFmtId="166" formatCode="[$-FC19]dd\ mmmm\ yyyy\ \г\.;@"/>
    <numFmt numFmtId="167" formatCode="000000"/>
    <numFmt numFmtId="168" formatCode="#,##0.0"/>
    <numFmt numFmtId="169" formatCode="#,##0.0_ ;[Red]\-#,##0.0\ "/>
    <numFmt numFmtId="170" formatCode="#,##0.0\ _₽;[Red]\-#,##0.0\ _₽"/>
    <numFmt numFmtId="171" formatCode="#,##0.0_ ;\-#,##0.0\ "/>
  </numFmts>
  <fonts count="7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"/>
      <family val="2"/>
      <charset val="204"/>
    </font>
    <font>
      <b/>
      <u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6">
    <xf numFmtId="0" fontId="0" fillId="0" borderId="0" xfId="0" applyFont="1"/>
    <xf numFmtId="49" fontId="0" fillId="2" borderId="1" xfId="0" applyNumberFormat="1" applyFill="1" applyBorder="1" applyAlignment="1" applyProtection="1">
      <alignment horizontal="left" vertical="center" wrapText="1"/>
      <protection hidden="1"/>
    </xf>
    <xf numFmtId="0" fontId="0" fillId="2" borderId="1" xfId="0" applyNumberFormat="1" applyFill="1" applyBorder="1" applyAlignment="1">
      <alignment vertical="center" wrapText="1"/>
    </xf>
    <xf numFmtId="167" fontId="0" fillId="2" borderId="1" xfId="0" applyNumberFormat="1" applyFill="1" applyBorder="1" applyAlignment="1" applyProtection="1">
      <alignment horizontal="left" vertical="center" wrapText="1"/>
      <protection hidden="1"/>
    </xf>
    <xf numFmtId="168" fontId="0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 applyAlignment="1" applyProtection="1">
      <alignment horizontal="right" vertical="center" wrapText="1"/>
      <protection hidden="1"/>
    </xf>
    <xf numFmtId="4" fontId="0" fillId="2" borderId="1" xfId="0" applyNumberFormat="1" applyFont="1" applyFill="1" applyBorder="1" applyAlignment="1">
      <alignment vertical="center" wrapText="1"/>
    </xf>
    <xf numFmtId="169" fontId="0" fillId="2" borderId="1" xfId="0" applyNumberFormat="1" applyFont="1" applyFill="1" applyBorder="1" applyAlignment="1" applyProtection="1">
      <alignment horizontal="right" vertical="center"/>
      <protection hidden="1"/>
    </xf>
    <xf numFmtId="165" fontId="0" fillId="2" borderId="1" xfId="0" applyNumberFormat="1" applyFont="1" applyFill="1" applyBorder="1" applyAlignment="1" applyProtection="1">
      <alignment horizontal="right" vertical="center"/>
      <protection hidden="1"/>
    </xf>
    <xf numFmtId="0" fontId="0" fillId="2" borderId="1" xfId="0" applyFill="1" applyBorder="1" applyAlignment="1">
      <alignment vertical="center" wrapText="1"/>
    </xf>
    <xf numFmtId="2" fontId="0" fillId="2" borderId="1" xfId="0" applyNumberFormat="1" applyFill="1" applyBorder="1" applyAlignment="1" applyProtection="1">
      <alignment horizontal="left" vertical="center" wrapText="1"/>
      <protection hidden="1"/>
    </xf>
    <xf numFmtId="0" fontId="0" fillId="2" borderId="1" xfId="0" applyNumberFormat="1" applyFont="1" applyFill="1" applyBorder="1" applyAlignment="1">
      <alignment vertical="center" wrapText="1"/>
    </xf>
    <xf numFmtId="168" fontId="0" fillId="2" borderId="1" xfId="0" applyNumberFormat="1" applyFont="1" applyFill="1" applyBorder="1" applyAlignment="1" applyProtection="1">
      <alignment horizontal="right" vertical="center"/>
      <protection hidden="1"/>
    </xf>
    <xf numFmtId="164" fontId="0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0" fillId="2" borderId="1" xfId="0" applyNumberFormat="1" applyFont="1" applyFill="1" applyBorder="1" applyAlignment="1" applyProtection="1">
      <alignment horizontal="right" vertical="center"/>
      <protection hidden="1"/>
    </xf>
    <xf numFmtId="168" fontId="0" fillId="2" borderId="1" xfId="0" applyNumberFormat="1" applyFont="1" applyFill="1" applyBorder="1" applyAlignment="1" applyProtection="1">
      <alignment horizontal="right" vertical="center" wrapText="1"/>
      <protection hidden="1"/>
    </xf>
    <xf numFmtId="168" fontId="0" fillId="2" borderId="1" xfId="0" applyNumberFormat="1" applyFont="1" applyFill="1" applyBorder="1" applyAlignment="1">
      <alignment horizontal="right" vertical="center" wrapText="1"/>
    </xf>
    <xf numFmtId="169" fontId="0" fillId="2" borderId="1" xfId="0" applyNumberFormat="1" applyFont="1" applyFill="1" applyBorder="1" applyAlignment="1">
      <alignment vertical="center" wrapText="1"/>
    </xf>
    <xf numFmtId="169" fontId="0" fillId="2" borderId="1" xfId="0" applyNumberFormat="1" applyFill="1" applyBorder="1" applyAlignment="1" applyProtection="1">
      <alignment horizontal="right" vertical="center" wrapText="1"/>
      <protection hidden="1"/>
    </xf>
    <xf numFmtId="171" fontId="0" fillId="2" borderId="1" xfId="0" applyNumberFormat="1" applyFont="1" applyFill="1" applyBorder="1" applyAlignment="1" applyProtection="1">
      <alignment horizontal="right" vertical="center"/>
      <protection hidden="1"/>
    </xf>
    <xf numFmtId="164" fontId="0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ont="1" applyFill="1" applyBorder="1" applyAlignment="1" applyProtection="1">
      <alignment horizontal="center" vertical="center"/>
      <protection hidden="1"/>
    </xf>
    <xf numFmtId="14" fontId="3" fillId="2" borderId="0" xfId="0" applyNumberFormat="1" applyFont="1" applyFill="1" applyBorder="1" applyAlignment="1" applyProtection="1">
      <alignment horizontal="left" vertical="center"/>
      <protection hidden="1"/>
    </xf>
    <xf numFmtId="166" fontId="0" fillId="2" borderId="0" xfId="0" applyNumberFormat="1" applyFont="1" applyFill="1" applyBorder="1" applyAlignment="1" applyProtection="1">
      <alignment horizontal="center" vertical="center"/>
      <protection hidden="1"/>
    </xf>
    <xf numFmtId="164" fontId="0" fillId="2" borderId="2" xfId="0" applyNumberFormat="1" applyFont="1" applyFill="1" applyBorder="1" applyAlignment="1" applyProtection="1">
      <alignment horizontal="center" vertical="center"/>
      <protection hidden="1"/>
    </xf>
    <xf numFmtId="164" fontId="0" fillId="2" borderId="2" xfId="0" applyNumberFormat="1" applyFont="1" applyFill="1" applyBorder="1" applyAlignment="1" applyProtection="1">
      <alignment horizontal="center" vertical="center" wrapText="1"/>
      <protection hidden="1"/>
    </xf>
    <xf numFmtId="164" fontId="0" fillId="2" borderId="2" xfId="0" applyNumberFormat="1" applyFont="1" applyFill="1" applyBorder="1" applyAlignment="1" applyProtection="1">
      <alignment horizontal="center" wrapText="1"/>
      <protection hidden="1"/>
    </xf>
    <xf numFmtId="164" fontId="0" fillId="2" borderId="1" xfId="0" applyNumberFormat="1" applyFill="1" applyBorder="1" applyAlignment="1" applyProtection="1">
      <alignment horizontal="center" vertical="center" wrapText="1"/>
      <protection hidden="1"/>
    </xf>
    <xf numFmtId="164" fontId="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2" borderId="1" xfId="0" applyNumberFormat="1" applyFill="1" applyBorder="1" applyAlignment="1" applyProtection="1">
      <alignment horizontal="center" vertical="center" wrapText="1"/>
      <protection hidden="1"/>
    </xf>
    <xf numFmtId="40" fontId="0" fillId="2" borderId="0" xfId="0" applyNumberFormat="1" applyFont="1" applyFill="1" applyBorder="1" applyAlignment="1" applyProtection="1">
      <alignment horizontal="right" vertical="center"/>
      <protection hidden="1"/>
    </xf>
    <xf numFmtId="170" fontId="0" fillId="2" borderId="1" xfId="0" applyNumberFormat="1" applyFont="1" applyFill="1" applyBorder="1" applyAlignment="1">
      <alignment vertical="center" wrapText="1"/>
    </xf>
    <xf numFmtId="164" fontId="0" fillId="2" borderId="0" xfId="0" applyNumberFormat="1" applyFont="1" applyFill="1" applyBorder="1" applyAlignment="1" applyProtection="1">
      <alignment horizontal="left" vertical="center"/>
      <protection hidden="1"/>
    </xf>
    <xf numFmtId="164" fontId="0" fillId="2" borderId="2" xfId="0" applyNumberFormat="1" applyFont="1" applyFill="1" applyBorder="1" applyAlignment="1" applyProtection="1">
      <alignment horizontal="left" vertical="center"/>
      <protection hidden="1"/>
    </xf>
    <xf numFmtId="164" fontId="0" fillId="2" borderId="2" xfId="0" applyNumberFormat="1" applyFill="1" applyBorder="1" applyAlignment="1" applyProtection="1">
      <alignment horizontal="center" wrapText="1"/>
      <protection hidden="1"/>
    </xf>
    <xf numFmtId="49" fontId="0" fillId="2" borderId="0" xfId="0" applyNumberFormat="1" applyFont="1" applyFill="1" applyAlignment="1" applyProtection="1">
      <alignment horizontal="center" vertical="center"/>
      <protection hidden="1"/>
    </xf>
    <xf numFmtId="164" fontId="0" fillId="2" borderId="0" xfId="0" applyNumberFormat="1" applyFont="1" applyFill="1" applyAlignment="1" applyProtection="1">
      <alignment horizontal="left" vertical="center"/>
      <protection hidden="1"/>
    </xf>
    <xf numFmtId="49" fontId="0" fillId="2" borderId="0" xfId="0" applyNumberFormat="1" applyFont="1" applyFill="1" applyAlignment="1" applyProtection="1">
      <alignment horizontal="right" vertical="center"/>
      <protection hidden="1"/>
    </xf>
    <xf numFmtId="49" fontId="0" fillId="2" borderId="0" xfId="0" applyNumberFormat="1" applyFont="1" applyFill="1" applyAlignment="1" applyProtection="1">
      <alignment horizontal="left" vertical="center"/>
      <protection hidden="1"/>
    </xf>
    <xf numFmtId="4" fontId="0" fillId="2" borderId="1" xfId="0" applyNumberFormat="1" applyFill="1" applyBorder="1" applyAlignment="1">
      <alignment vertical="center" wrapText="1"/>
    </xf>
    <xf numFmtId="169" fontId="4" fillId="2" borderId="1" xfId="0" applyNumberFormat="1" applyFont="1" applyFill="1" applyBorder="1" applyAlignment="1" applyProtection="1">
      <alignment horizontal="right" vertical="center"/>
      <protection hidden="1"/>
    </xf>
    <xf numFmtId="164" fontId="0" fillId="2" borderId="0" xfId="0" applyNumberFormat="1" applyFill="1" applyAlignment="1" applyProtection="1">
      <alignment horizontal="center" vertical="center"/>
      <protection hidden="1"/>
    </xf>
    <xf numFmtId="49" fontId="0" fillId="2" borderId="0" xfId="0" applyNumberFormat="1" applyFill="1" applyAlignment="1" applyProtection="1">
      <alignment horizontal="right" vertical="center"/>
      <protection hidden="1"/>
    </xf>
    <xf numFmtId="49" fontId="0" fillId="3" borderId="0" xfId="0" applyNumberFormat="1" applyFont="1" applyFill="1" applyAlignment="1" applyProtection="1">
      <alignment horizontal="center" vertical="center"/>
      <protection hidden="1"/>
    </xf>
    <xf numFmtId="168" fontId="0" fillId="2" borderId="1" xfId="0" applyNumberFormat="1" applyFill="1" applyBorder="1" applyAlignment="1" applyProtection="1">
      <alignment horizontal="right" vertical="center" wrapText="1"/>
      <protection hidden="1"/>
    </xf>
    <xf numFmtId="169" fontId="0" fillId="2" borderId="1" xfId="0" applyNumberFormat="1" applyFill="1" applyBorder="1" applyAlignment="1" applyProtection="1">
      <alignment horizontal="right" vertical="center"/>
      <protection hidden="1"/>
    </xf>
    <xf numFmtId="168" fontId="0" fillId="2" borderId="1" xfId="0" applyNumberFormat="1" applyFill="1" applyBorder="1" applyAlignment="1" applyProtection="1">
      <alignment horizontal="right" vertical="center"/>
      <protection hidden="1"/>
    </xf>
    <xf numFmtId="169" fontId="0" fillId="2" borderId="1" xfId="0" applyNumberFormat="1" applyFill="1" applyBorder="1" applyAlignment="1">
      <alignment vertical="center" wrapText="1"/>
    </xf>
    <xf numFmtId="164" fontId="3" fillId="2" borderId="0" xfId="0" applyNumberFormat="1" applyFont="1" applyFill="1" applyBorder="1" applyAlignment="1" applyProtection="1">
      <alignment horizontal="left" vertical="center"/>
      <protection hidden="1"/>
    </xf>
    <xf numFmtId="164" fontId="3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Border="1" applyAlignment="1" applyProtection="1">
      <alignment horizontal="left" vertical="center" wrapText="1"/>
      <protection hidden="1"/>
    </xf>
    <xf numFmtId="168" fontId="4" fillId="2" borderId="1" xfId="0" applyNumberFormat="1" applyFont="1" applyFill="1" applyBorder="1" applyAlignment="1" applyProtection="1">
      <alignment horizontal="right" vertical="center"/>
      <protection hidden="1"/>
    </xf>
    <xf numFmtId="166" fontId="2" fillId="2" borderId="0" xfId="0" applyNumberFormat="1" applyFont="1" applyFill="1" applyBorder="1" applyAlignment="1" applyProtection="1">
      <alignment horizontal="center" vertical="center"/>
      <protection hidden="1"/>
    </xf>
    <xf numFmtId="164" fontId="3" fillId="2" borderId="0" xfId="0" applyNumberFormat="1" applyFont="1" applyFill="1" applyAlignment="1" applyProtection="1">
      <alignment horizontal="left" vertical="center" wrapText="1"/>
      <protection hidden="1"/>
    </xf>
    <xf numFmtId="164" fontId="3" fillId="2" borderId="0" xfId="0" applyNumberFormat="1" applyFont="1" applyFill="1" applyBorder="1" applyAlignment="1" applyProtection="1">
      <alignment horizontal="right" vertical="center" wrapText="1"/>
      <protection hidden="1"/>
    </xf>
  </cellXfs>
  <cellStyles count="256">
    <cellStyle name="Обычный" xfId="0" builtinId="0"/>
    <cellStyle name="Обычный 2" xfId="255"/>
    <cellStyle name="Обычный 2 10" xfId="1"/>
    <cellStyle name="Обычный 2 100" xfId="2"/>
    <cellStyle name="Обычный 2 101" xfId="3"/>
    <cellStyle name="Обычный 2 102" xfId="4"/>
    <cellStyle name="Обычный 2 103" xfId="5"/>
    <cellStyle name="Обычный 2 104" xfId="6"/>
    <cellStyle name="Обычный 2 105" xfId="7"/>
    <cellStyle name="Обычный 2 106" xfId="8"/>
    <cellStyle name="Обычный 2 107" xfId="9"/>
    <cellStyle name="Обычный 2 108" xfId="10"/>
    <cellStyle name="Обычный 2 109" xfId="11"/>
    <cellStyle name="Обычный 2 11" xfId="12"/>
    <cellStyle name="Обычный 2 110" xfId="13"/>
    <cellStyle name="Обычный 2 111" xfId="14"/>
    <cellStyle name="Обычный 2 112" xfId="15"/>
    <cellStyle name="Обычный 2 113" xfId="16"/>
    <cellStyle name="Обычный 2 114" xfId="17"/>
    <cellStyle name="Обычный 2 115" xfId="18"/>
    <cellStyle name="Обычный 2 116" xfId="19"/>
    <cellStyle name="Обычный 2 117" xfId="20"/>
    <cellStyle name="Обычный 2 118" xfId="21"/>
    <cellStyle name="Обычный 2 119" xfId="22"/>
    <cellStyle name="Обычный 2 12" xfId="23"/>
    <cellStyle name="Обычный 2 120" xfId="24"/>
    <cellStyle name="Обычный 2 121" xfId="25"/>
    <cellStyle name="Обычный 2 122" xfId="26"/>
    <cellStyle name="Обычный 2 123" xfId="27"/>
    <cellStyle name="Обычный 2 124" xfId="28"/>
    <cellStyle name="Обычный 2 125" xfId="29"/>
    <cellStyle name="Обычный 2 126" xfId="30"/>
    <cellStyle name="Обычный 2 127" xfId="31"/>
    <cellStyle name="Обычный 2 128" xfId="32"/>
    <cellStyle name="Обычный 2 129" xfId="33"/>
    <cellStyle name="Обычный 2 13" xfId="34"/>
    <cellStyle name="Обычный 2 130" xfId="35"/>
    <cellStyle name="Обычный 2 131" xfId="36"/>
    <cellStyle name="Обычный 2 132" xfId="37"/>
    <cellStyle name="Обычный 2 133" xfId="38"/>
    <cellStyle name="Обычный 2 134" xfId="39"/>
    <cellStyle name="Обычный 2 135" xfId="40"/>
    <cellStyle name="Обычный 2 136" xfId="41"/>
    <cellStyle name="Обычный 2 137" xfId="42"/>
    <cellStyle name="Обычный 2 138" xfId="43"/>
    <cellStyle name="Обычный 2 139" xfId="44"/>
    <cellStyle name="Обычный 2 14" xfId="45"/>
    <cellStyle name="Обычный 2 140" xfId="46"/>
    <cellStyle name="Обычный 2 141" xfId="47"/>
    <cellStyle name="Обычный 2 142" xfId="48"/>
    <cellStyle name="Обычный 2 143" xfId="49"/>
    <cellStyle name="Обычный 2 144" xfId="50"/>
    <cellStyle name="Обычный 2 145" xfId="51"/>
    <cellStyle name="Обычный 2 146" xfId="52"/>
    <cellStyle name="Обычный 2 147" xfId="53"/>
    <cellStyle name="Обычный 2 148" xfId="54"/>
    <cellStyle name="Обычный 2 149" xfId="55"/>
    <cellStyle name="Обычный 2 15" xfId="56"/>
    <cellStyle name="Обычный 2 150" xfId="57"/>
    <cellStyle name="Обычный 2 151" xfId="58"/>
    <cellStyle name="Обычный 2 152" xfId="59"/>
    <cellStyle name="Обычный 2 153" xfId="60"/>
    <cellStyle name="Обычный 2 154" xfId="61"/>
    <cellStyle name="Обычный 2 155" xfId="62"/>
    <cellStyle name="Обычный 2 156" xfId="63"/>
    <cellStyle name="Обычный 2 157" xfId="64"/>
    <cellStyle name="Обычный 2 158" xfId="65"/>
    <cellStyle name="Обычный 2 159" xfId="66"/>
    <cellStyle name="Обычный 2 16" xfId="67"/>
    <cellStyle name="Обычный 2 160" xfId="68"/>
    <cellStyle name="Обычный 2 161" xfId="69"/>
    <cellStyle name="Обычный 2 162" xfId="70"/>
    <cellStyle name="Обычный 2 163" xfId="71"/>
    <cellStyle name="Обычный 2 164" xfId="72"/>
    <cellStyle name="Обычный 2 165" xfId="73"/>
    <cellStyle name="Обычный 2 166" xfId="74"/>
    <cellStyle name="Обычный 2 167" xfId="75"/>
    <cellStyle name="Обычный 2 168" xfId="76"/>
    <cellStyle name="Обычный 2 169" xfId="77"/>
    <cellStyle name="Обычный 2 17" xfId="78"/>
    <cellStyle name="Обычный 2 170" xfId="79"/>
    <cellStyle name="Обычный 2 171" xfId="80"/>
    <cellStyle name="Обычный 2 172" xfId="81"/>
    <cellStyle name="Обычный 2 173" xfId="82"/>
    <cellStyle name="Обычный 2 174" xfId="83"/>
    <cellStyle name="Обычный 2 175" xfId="84"/>
    <cellStyle name="Обычный 2 176" xfId="85"/>
    <cellStyle name="Обычный 2 177" xfId="86"/>
    <cellStyle name="Обычный 2 178" xfId="87"/>
    <cellStyle name="Обычный 2 179" xfId="88"/>
    <cellStyle name="Обычный 2 18" xfId="89"/>
    <cellStyle name="Обычный 2 180" xfId="90"/>
    <cellStyle name="Обычный 2 181" xfId="91"/>
    <cellStyle name="Обычный 2 182" xfId="92"/>
    <cellStyle name="Обычный 2 183" xfId="93"/>
    <cellStyle name="Обычный 2 184" xfId="94"/>
    <cellStyle name="Обычный 2 185" xfId="95"/>
    <cellStyle name="Обычный 2 186" xfId="96"/>
    <cellStyle name="Обычный 2 187" xfId="97"/>
    <cellStyle name="Обычный 2 188" xfId="98"/>
    <cellStyle name="Обычный 2 189" xfId="99"/>
    <cellStyle name="Обычный 2 19" xfId="100"/>
    <cellStyle name="Обычный 2 190" xfId="101"/>
    <cellStyle name="Обычный 2 191" xfId="102"/>
    <cellStyle name="Обычный 2 192" xfId="103"/>
    <cellStyle name="Обычный 2 193" xfId="104"/>
    <cellStyle name="Обычный 2 194" xfId="105"/>
    <cellStyle name="Обычный 2 195" xfId="106"/>
    <cellStyle name="Обычный 2 196" xfId="107"/>
    <cellStyle name="Обычный 2 197" xfId="108"/>
    <cellStyle name="Обычный 2 198" xfId="109"/>
    <cellStyle name="Обычный 2 199" xfId="110"/>
    <cellStyle name="Обычный 2 2" xfId="111"/>
    <cellStyle name="Обычный 2 20" xfId="112"/>
    <cellStyle name="Обычный 2 200" xfId="113"/>
    <cellStyle name="Обычный 2 201" xfId="114"/>
    <cellStyle name="Обычный 2 202" xfId="115"/>
    <cellStyle name="Обычный 2 203" xfId="116"/>
    <cellStyle name="Обычный 2 204" xfId="117"/>
    <cellStyle name="Обычный 2 205" xfId="118"/>
    <cellStyle name="Обычный 2 206" xfId="119"/>
    <cellStyle name="Обычный 2 207" xfId="120"/>
    <cellStyle name="Обычный 2 208" xfId="121"/>
    <cellStyle name="Обычный 2 209" xfId="122"/>
    <cellStyle name="Обычный 2 21" xfId="123"/>
    <cellStyle name="Обычный 2 210" xfId="124"/>
    <cellStyle name="Обычный 2 211" xfId="125"/>
    <cellStyle name="Обычный 2 212" xfId="126"/>
    <cellStyle name="Обычный 2 213" xfId="127"/>
    <cellStyle name="Обычный 2 214" xfId="128"/>
    <cellStyle name="Обычный 2 215" xfId="129"/>
    <cellStyle name="Обычный 2 216" xfId="130"/>
    <cellStyle name="Обычный 2 217" xfId="131"/>
    <cellStyle name="Обычный 2 218" xfId="132"/>
    <cellStyle name="Обычный 2 219" xfId="133"/>
    <cellStyle name="Обычный 2 22" xfId="134"/>
    <cellStyle name="Обычный 2 220" xfId="135"/>
    <cellStyle name="Обычный 2 221" xfId="136"/>
    <cellStyle name="Обычный 2 222" xfId="137"/>
    <cellStyle name="Обычный 2 223" xfId="138"/>
    <cellStyle name="Обычный 2 224" xfId="139"/>
    <cellStyle name="Обычный 2 225" xfId="140"/>
    <cellStyle name="Обычный 2 226" xfId="141"/>
    <cellStyle name="Обычный 2 227" xfId="142"/>
    <cellStyle name="Обычный 2 228" xfId="143"/>
    <cellStyle name="Обычный 2 229" xfId="144"/>
    <cellStyle name="Обычный 2 23" xfId="145"/>
    <cellStyle name="Обычный 2 230" xfId="146"/>
    <cellStyle name="Обычный 2 231" xfId="147"/>
    <cellStyle name="Обычный 2 232" xfId="148"/>
    <cellStyle name="Обычный 2 233" xfId="149"/>
    <cellStyle name="Обычный 2 234" xfId="150"/>
    <cellStyle name="Обычный 2 235" xfId="151"/>
    <cellStyle name="Обычный 2 236" xfId="152"/>
    <cellStyle name="Обычный 2 237" xfId="153"/>
    <cellStyle name="Обычный 2 238" xfId="154"/>
    <cellStyle name="Обычный 2 239" xfId="155"/>
    <cellStyle name="Обычный 2 24" xfId="156"/>
    <cellStyle name="Обычный 2 240" xfId="157"/>
    <cellStyle name="Обычный 2 241" xfId="158"/>
    <cellStyle name="Обычный 2 242" xfId="159"/>
    <cellStyle name="Обычный 2 243" xfId="160"/>
    <cellStyle name="Обычный 2 244" xfId="161"/>
    <cellStyle name="Обычный 2 245" xfId="162"/>
    <cellStyle name="Обычный 2 246" xfId="163"/>
    <cellStyle name="Обычный 2 247" xfId="164"/>
    <cellStyle name="Обычный 2 248" xfId="165"/>
    <cellStyle name="Обычный 2 249" xfId="166"/>
    <cellStyle name="Обычный 2 25" xfId="167"/>
    <cellStyle name="Обычный 2 250" xfId="168"/>
    <cellStyle name="Обычный 2 251" xfId="169"/>
    <cellStyle name="Обычный 2 252" xfId="170"/>
    <cellStyle name="Обычный 2 253" xfId="171"/>
    <cellStyle name="Обычный 2 254" xfId="172"/>
    <cellStyle name="Обычный 2 255" xfId="173"/>
    <cellStyle name="Обычный 2 26" xfId="174"/>
    <cellStyle name="Обычный 2 27" xfId="175"/>
    <cellStyle name="Обычный 2 28" xfId="176"/>
    <cellStyle name="Обычный 2 29" xfId="177"/>
    <cellStyle name="Обычный 2 3" xfId="178"/>
    <cellStyle name="Обычный 2 30" xfId="179"/>
    <cellStyle name="Обычный 2 31" xfId="180"/>
    <cellStyle name="Обычный 2 32" xfId="181"/>
    <cellStyle name="Обычный 2 33" xfId="182"/>
    <cellStyle name="Обычный 2 34" xfId="183"/>
    <cellStyle name="Обычный 2 35" xfId="184"/>
    <cellStyle name="Обычный 2 36" xfId="185"/>
    <cellStyle name="Обычный 2 37" xfId="186"/>
    <cellStyle name="Обычный 2 38" xfId="187"/>
    <cellStyle name="Обычный 2 39" xfId="188"/>
    <cellStyle name="Обычный 2 4" xfId="189"/>
    <cellStyle name="Обычный 2 40" xfId="190"/>
    <cellStyle name="Обычный 2 41" xfId="191"/>
    <cellStyle name="Обычный 2 42" xfId="192"/>
    <cellStyle name="Обычный 2 43" xfId="193"/>
    <cellStyle name="Обычный 2 44" xfId="194"/>
    <cellStyle name="Обычный 2 45" xfId="195"/>
    <cellStyle name="Обычный 2 46" xfId="196"/>
    <cellStyle name="Обычный 2 47" xfId="197"/>
    <cellStyle name="Обычный 2 48" xfId="198"/>
    <cellStyle name="Обычный 2 49" xfId="199"/>
    <cellStyle name="Обычный 2 5" xfId="200"/>
    <cellStyle name="Обычный 2 50" xfId="201"/>
    <cellStyle name="Обычный 2 51" xfId="202"/>
    <cellStyle name="Обычный 2 52" xfId="203"/>
    <cellStyle name="Обычный 2 53" xfId="204"/>
    <cellStyle name="Обычный 2 54" xfId="205"/>
    <cellStyle name="Обычный 2 55" xfId="206"/>
    <cellStyle name="Обычный 2 56" xfId="207"/>
    <cellStyle name="Обычный 2 57" xfId="208"/>
    <cellStyle name="Обычный 2 58" xfId="209"/>
    <cellStyle name="Обычный 2 59" xfId="210"/>
    <cellStyle name="Обычный 2 6" xfId="211"/>
    <cellStyle name="Обычный 2 60" xfId="212"/>
    <cellStyle name="Обычный 2 61" xfId="213"/>
    <cellStyle name="Обычный 2 62" xfId="214"/>
    <cellStyle name="Обычный 2 63" xfId="215"/>
    <cellStyle name="Обычный 2 64" xfId="216"/>
    <cellStyle name="Обычный 2 65" xfId="217"/>
    <cellStyle name="Обычный 2 66" xfId="218"/>
    <cellStyle name="Обычный 2 67" xfId="219"/>
    <cellStyle name="Обычный 2 68" xfId="220"/>
    <cellStyle name="Обычный 2 69" xfId="221"/>
    <cellStyle name="Обычный 2 7" xfId="222"/>
    <cellStyle name="Обычный 2 70" xfId="223"/>
    <cellStyle name="Обычный 2 71" xfId="224"/>
    <cellStyle name="Обычный 2 72" xfId="225"/>
    <cellStyle name="Обычный 2 73" xfId="226"/>
    <cellStyle name="Обычный 2 74" xfId="227"/>
    <cellStyle name="Обычный 2 75" xfId="228"/>
    <cellStyle name="Обычный 2 76" xfId="229"/>
    <cellStyle name="Обычный 2 77" xfId="230"/>
    <cellStyle name="Обычный 2 78" xfId="231"/>
    <cellStyle name="Обычный 2 79" xfId="232"/>
    <cellStyle name="Обычный 2 8" xfId="233"/>
    <cellStyle name="Обычный 2 80" xfId="234"/>
    <cellStyle name="Обычный 2 81" xfId="235"/>
    <cellStyle name="Обычный 2 82" xfId="236"/>
    <cellStyle name="Обычный 2 83" xfId="237"/>
    <cellStyle name="Обычный 2 84" xfId="238"/>
    <cellStyle name="Обычный 2 85" xfId="239"/>
    <cellStyle name="Обычный 2 86" xfId="240"/>
    <cellStyle name="Обычный 2 87" xfId="241"/>
    <cellStyle name="Обычный 2 88" xfId="242"/>
    <cellStyle name="Обычный 2 89" xfId="243"/>
    <cellStyle name="Обычный 2 9" xfId="244"/>
    <cellStyle name="Обычный 2 90" xfId="245"/>
    <cellStyle name="Обычный 2 91" xfId="246"/>
    <cellStyle name="Обычный 2 92" xfId="247"/>
    <cellStyle name="Обычный 2 93" xfId="248"/>
    <cellStyle name="Обычный 2 94" xfId="249"/>
    <cellStyle name="Обычный 2 95" xfId="250"/>
    <cellStyle name="Обычный 2 96" xfId="251"/>
    <cellStyle name="Обычный 2 97" xfId="252"/>
    <cellStyle name="Обычный 2 98" xfId="253"/>
    <cellStyle name="Обычный 2 99" xfId="25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I80"/>
  <sheetViews>
    <sheetView tabSelected="1" view="pageBreakPreview" zoomScaleSheetLayoutView="100" workbookViewId="0">
      <pane xSplit="1" ySplit="6" topLeftCell="B52" activePane="bottomRight" state="frozen"/>
      <selection activeCell="F1" sqref="F1"/>
      <selection pane="topRight" activeCell="H1" sqref="H1"/>
      <selection pane="bottomLeft" activeCell="F7" sqref="F7"/>
      <selection pane="bottomRight" activeCell="C57" sqref="C57"/>
    </sheetView>
  </sheetViews>
  <sheetFormatPr defaultRowHeight="12.75"/>
  <cols>
    <col min="1" max="1" width="60.85546875" style="37" customWidth="1"/>
    <col min="2" max="2" width="16.28515625" style="20" customWidth="1"/>
    <col min="3" max="3" width="17.140625" style="20" customWidth="1"/>
    <col min="4" max="4" width="16.140625" style="20" customWidth="1"/>
    <col min="5" max="5" width="15.85546875" style="20" customWidth="1"/>
    <col min="6" max="6" width="15.7109375" style="20" customWidth="1"/>
    <col min="7" max="7" width="15.28515625" style="20" customWidth="1"/>
    <col min="8" max="8" width="13.5703125" style="20" customWidth="1"/>
    <col min="9" max="9" width="17.28515625" style="20" customWidth="1"/>
    <col min="10" max="16384" width="9.140625" style="20"/>
  </cols>
  <sheetData>
    <row r="1" spans="1:9" ht="33.75" customHeight="1">
      <c r="A1" s="33"/>
      <c r="B1" s="21"/>
      <c r="C1" s="21"/>
      <c r="D1" s="21"/>
      <c r="E1" s="21"/>
      <c r="F1" s="21"/>
      <c r="G1" s="21"/>
      <c r="H1" s="21"/>
      <c r="I1" s="21"/>
    </row>
    <row r="2" spans="1:9" ht="20.25">
      <c r="A2" s="53" t="s">
        <v>35</v>
      </c>
      <c r="B2" s="53"/>
      <c r="C2" s="53"/>
      <c r="D2" s="53"/>
      <c r="E2" s="53"/>
      <c r="F2" s="53"/>
      <c r="G2" s="53"/>
      <c r="H2" s="53"/>
      <c r="I2" s="53"/>
    </row>
    <row r="3" spans="1:9" ht="18.75">
      <c r="A3" s="33"/>
      <c r="B3" s="21"/>
      <c r="C3" s="22" t="s">
        <v>67</v>
      </c>
      <c r="D3" s="23"/>
      <c r="E3" s="23"/>
      <c r="F3" s="21"/>
      <c r="G3" s="21"/>
      <c r="H3" s="21"/>
      <c r="I3" s="21"/>
    </row>
    <row r="4" spans="1:9">
      <c r="A4" s="34"/>
      <c r="B4" s="24"/>
      <c r="C4" s="24"/>
      <c r="D4" s="25"/>
      <c r="E4" s="26"/>
      <c r="F4" s="24"/>
      <c r="G4" s="24"/>
      <c r="H4" s="26"/>
      <c r="I4" s="35" t="s">
        <v>27</v>
      </c>
    </row>
    <row r="5" spans="1:9" ht="81.75" customHeight="1">
      <c r="A5" s="28" t="s">
        <v>0</v>
      </c>
      <c r="B5" s="27" t="s">
        <v>62</v>
      </c>
      <c r="C5" s="27" t="s">
        <v>40</v>
      </c>
      <c r="D5" s="27" t="s">
        <v>28</v>
      </c>
      <c r="E5" s="27" t="s">
        <v>10</v>
      </c>
      <c r="F5" s="28" t="s">
        <v>7</v>
      </c>
      <c r="G5" s="27" t="s">
        <v>33</v>
      </c>
      <c r="H5" s="27" t="s">
        <v>63</v>
      </c>
      <c r="I5" s="28" t="s">
        <v>6</v>
      </c>
    </row>
    <row r="6" spans="1:9" s="36" customFormat="1" ht="20.25" customHeight="1">
      <c r="A6" s="29" t="s">
        <v>3</v>
      </c>
      <c r="B6" s="29" t="s">
        <v>4</v>
      </c>
      <c r="C6" s="30" t="s">
        <v>29</v>
      </c>
      <c r="D6" s="30" t="s">
        <v>30</v>
      </c>
      <c r="E6" s="30" t="s">
        <v>5</v>
      </c>
      <c r="F6" s="30" t="s">
        <v>2</v>
      </c>
      <c r="G6" s="30" t="s">
        <v>1</v>
      </c>
      <c r="H6" s="30" t="s">
        <v>31</v>
      </c>
      <c r="I6" s="30" t="s">
        <v>32</v>
      </c>
    </row>
    <row r="7" spans="1:9" s="36" customFormat="1" ht="26.25" customHeight="1">
      <c r="A7" s="1" t="s">
        <v>37</v>
      </c>
      <c r="B7" s="4">
        <v>8965.7000000000007</v>
      </c>
      <c r="C7" s="15"/>
      <c r="D7" s="15">
        <v>8481.1</v>
      </c>
      <c r="E7" s="15">
        <v>8481.1</v>
      </c>
      <c r="F7" s="7"/>
      <c r="G7" s="5"/>
      <c r="H7" s="15">
        <f>D7/B7*100</f>
        <v>94.594956333582431</v>
      </c>
      <c r="I7" s="15">
        <f>E7/(C7+D7+F7+G7)*100</f>
        <v>100</v>
      </c>
    </row>
    <row r="8" spans="1:9" s="36" customFormat="1" ht="26.25" customHeight="1">
      <c r="A8" s="1" t="s">
        <v>34</v>
      </c>
      <c r="B8" s="4">
        <v>168089.4</v>
      </c>
      <c r="C8" s="4"/>
      <c r="D8" s="16">
        <v>149568.6</v>
      </c>
      <c r="E8" s="16">
        <v>149568.6</v>
      </c>
      <c r="F8" s="7"/>
      <c r="G8" s="18"/>
      <c r="H8" s="15">
        <f t="shared" ref="H8:H53" si="0">D8/B8*100</f>
        <v>88.981577660459266</v>
      </c>
      <c r="I8" s="15">
        <f t="shared" ref="I8:I67" si="1">E8/(C8+D8+F8+G8)*100</f>
        <v>100</v>
      </c>
    </row>
    <row r="9" spans="1:9" s="36" customFormat="1" ht="65.25" customHeight="1">
      <c r="A9" s="2" t="s">
        <v>36</v>
      </c>
      <c r="B9" s="4">
        <v>746000</v>
      </c>
      <c r="C9" s="12">
        <v>5726.5</v>
      </c>
      <c r="D9" s="47">
        <v>245297.5</v>
      </c>
      <c r="E9" s="47">
        <v>245297.5</v>
      </c>
      <c r="F9" s="7">
        <v>-5726.5</v>
      </c>
      <c r="G9" s="8"/>
      <c r="H9" s="15">
        <f t="shared" si="0"/>
        <v>32.881702412868634</v>
      </c>
      <c r="I9" s="15">
        <f t="shared" si="1"/>
        <v>100</v>
      </c>
    </row>
    <row r="10" spans="1:9" s="36" customFormat="1" ht="26.25" customHeight="1">
      <c r="A10" s="2" t="s">
        <v>44</v>
      </c>
      <c r="B10" s="4">
        <v>451729.8</v>
      </c>
      <c r="C10" s="12"/>
      <c r="D10" s="47">
        <v>213810.2</v>
      </c>
      <c r="E10" s="47">
        <v>213810.2</v>
      </c>
      <c r="F10" s="7"/>
      <c r="G10" s="8"/>
      <c r="H10" s="15">
        <f t="shared" si="0"/>
        <v>47.331435738797843</v>
      </c>
      <c r="I10" s="15">
        <f t="shared" si="1"/>
        <v>100</v>
      </c>
    </row>
    <row r="11" spans="1:9" s="36" customFormat="1" ht="39.75" customHeight="1">
      <c r="A11" s="1" t="s">
        <v>51</v>
      </c>
      <c r="B11" s="4">
        <v>503998.2</v>
      </c>
      <c r="C11" s="12"/>
      <c r="D11" s="7">
        <v>135980.4</v>
      </c>
      <c r="E11" s="7">
        <v>135980.4</v>
      </c>
      <c r="F11" s="7">
        <v>-14180.8</v>
      </c>
      <c r="G11" s="8">
        <v>14180.8</v>
      </c>
      <c r="H11" s="15">
        <f t="shared" si="0"/>
        <v>26.980334453575427</v>
      </c>
      <c r="I11" s="15">
        <f t="shared" si="1"/>
        <v>100</v>
      </c>
    </row>
    <row r="12" spans="1:9" s="36" customFormat="1" ht="31.5" customHeight="1">
      <c r="A12" s="1" t="s">
        <v>54</v>
      </c>
      <c r="B12" s="4">
        <v>498875.5</v>
      </c>
      <c r="C12" s="12"/>
      <c r="D12" s="7">
        <v>249395.6</v>
      </c>
      <c r="E12" s="7">
        <v>249395.6</v>
      </c>
      <c r="F12" s="7"/>
      <c r="G12" s="8"/>
      <c r="H12" s="15">
        <f t="shared" si="0"/>
        <v>49.991550998194938</v>
      </c>
      <c r="I12" s="15">
        <f t="shared" si="1"/>
        <v>100</v>
      </c>
    </row>
    <row r="13" spans="1:9" s="36" customFormat="1" ht="50.25" customHeight="1">
      <c r="A13" s="1" t="s">
        <v>69</v>
      </c>
      <c r="B13" s="4">
        <v>200000</v>
      </c>
      <c r="C13" s="12"/>
      <c r="D13" s="7">
        <v>70000</v>
      </c>
      <c r="E13" s="7">
        <v>70000</v>
      </c>
      <c r="F13" s="7"/>
      <c r="G13" s="8"/>
      <c r="H13" s="15">
        <f t="shared" si="0"/>
        <v>35</v>
      </c>
      <c r="I13" s="15">
        <f t="shared" si="1"/>
        <v>100</v>
      </c>
    </row>
    <row r="14" spans="1:9" s="36" customFormat="1" ht="39.75" customHeight="1">
      <c r="A14" s="1" t="s">
        <v>55</v>
      </c>
      <c r="B14" s="4">
        <v>16058.7</v>
      </c>
      <c r="C14" s="12"/>
      <c r="D14" s="7">
        <v>11447</v>
      </c>
      <c r="E14" s="7">
        <v>11447</v>
      </c>
      <c r="F14" s="7"/>
      <c r="G14" s="8"/>
      <c r="H14" s="15">
        <f t="shared" si="0"/>
        <v>71.282233306556563</v>
      </c>
      <c r="I14" s="15">
        <f t="shared" si="1"/>
        <v>100</v>
      </c>
    </row>
    <row r="15" spans="1:9" s="36" customFormat="1" ht="55.5" customHeight="1">
      <c r="A15" s="1" t="s">
        <v>68</v>
      </c>
      <c r="B15" s="4">
        <v>56251.3</v>
      </c>
      <c r="C15" s="12"/>
      <c r="D15" s="7">
        <v>56251.3</v>
      </c>
      <c r="E15" s="7">
        <v>56251.3</v>
      </c>
      <c r="F15" s="7"/>
      <c r="G15" s="8"/>
      <c r="H15" s="15">
        <f t="shared" si="0"/>
        <v>100</v>
      </c>
      <c r="I15" s="15">
        <f t="shared" si="1"/>
        <v>100</v>
      </c>
    </row>
    <row r="16" spans="1:9" s="36" customFormat="1" ht="53.25" customHeight="1">
      <c r="A16" s="1" t="s">
        <v>56</v>
      </c>
      <c r="B16" s="4">
        <v>1500</v>
      </c>
      <c r="C16" s="12"/>
      <c r="D16" s="7">
        <v>1457.4</v>
      </c>
      <c r="E16" s="7">
        <v>1457.4</v>
      </c>
      <c r="F16" s="7"/>
      <c r="G16" s="8"/>
      <c r="H16" s="15">
        <f t="shared" si="0"/>
        <v>97.16</v>
      </c>
      <c r="I16" s="15">
        <f t="shared" si="1"/>
        <v>100</v>
      </c>
    </row>
    <row r="17" spans="1:9" s="36" customFormat="1" ht="51" customHeight="1">
      <c r="A17" s="1" t="s">
        <v>58</v>
      </c>
      <c r="B17" s="4">
        <v>4706.2</v>
      </c>
      <c r="C17" s="12"/>
      <c r="D17" s="7">
        <v>502.2</v>
      </c>
      <c r="E17" s="7">
        <v>502.2</v>
      </c>
      <c r="F17" s="7"/>
      <c r="G17" s="8"/>
      <c r="H17" s="15">
        <f t="shared" si="0"/>
        <v>10.671029705494879</v>
      </c>
      <c r="I17" s="15">
        <f t="shared" si="1"/>
        <v>100</v>
      </c>
    </row>
    <row r="18" spans="1:9" s="36" customFormat="1" ht="51" customHeight="1">
      <c r="A18" s="1" t="s">
        <v>71</v>
      </c>
      <c r="B18" s="4">
        <v>722.3</v>
      </c>
      <c r="C18" s="12"/>
      <c r="D18" s="7"/>
      <c r="E18" s="7"/>
      <c r="F18" s="7"/>
      <c r="G18" s="8"/>
      <c r="H18" s="15">
        <f t="shared" si="0"/>
        <v>0</v>
      </c>
      <c r="I18" s="15" t="e">
        <f t="shared" si="1"/>
        <v>#DIV/0!</v>
      </c>
    </row>
    <row r="19" spans="1:9" s="36" customFormat="1" ht="41.25" customHeight="1">
      <c r="A19" s="1" t="s">
        <v>57</v>
      </c>
      <c r="B19" s="4">
        <v>335.4</v>
      </c>
      <c r="C19" s="12"/>
      <c r="D19" s="7">
        <v>335.4</v>
      </c>
      <c r="E19" s="7">
        <v>335.4</v>
      </c>
      <c r="F19" s="7"/>
      <c r="G19" s="8"/>
      <c r="H19" s="15">
        <f t="shared" si="0"/>
        <v>100</v>
      </c>
      <c r="I19" s="15">
        <f t="shared" si="1"/>
        <v>100</v>
      </c>
    </row>
    <row r="20" spans="1:9" s="36" customFormat="1" ht="39.75" customHeight="1">
      <c r="A20" s="1" t="s">
        <v>59</v>
      </c>
      <c r="B20" s="4">
        <v>63900</v>
      </c>
      <c r="C20" s="12"/>
      <c r="D20" s="7">
        <v>31088.400000000001</v>
      </c>
      <c r="E20" s="7">
        <v>31088.400000000001</v>
      </c>
      <c r="F20" s="7"/>
      <c r="G20" s="8"/>
      <c r="H20" s="15">
        <f t="shared" si="0"/>
        <v>48.651643192488265</v>
      </c>
      <c r="I20" s="15">
        <f t="shared" si="1"/>
        <v>100</v>
      </c>
    </row>
    <row r="21" spans="1:9" s="36" customFormat="1" ht="40.5" customHeight="1">
      <c r="A21" s="1" t="s">
        <v>60</v>
      </c>
      <c r="B21" s="4">
        <v>3662.9</v>
      </c>
      <c r="C21" s="12"/>
      <c r="D21" s="7">
        <v>2264.6999999999998</v>
      </c>
      <c r="E21" s="7">
        <v>2264.6999999999998</v>
      </c>
      <c r="F21" s="7"/>
      <c r="G21" s="8"/>
      <c r="H21" s="15">
        <f t="shared" si="0"/>
        <v>61.828059734090466</v>
      </c>
      <c r="I21" s="15">
        <f t="shared" si="1"/>
        <v>100</v>
      </c>
    </row>
    <row r="22" spans="1:9" s="36" customFormat="1" ht="50.25" customHeight="1">
      <c r="A22" s="1" t="s">
        <v>61</v>
      </c>
      <c r="B22" s="4">
        <v>7525.9</v>
      </c>
      <c r="C22" s="12"/>
      <c r="D22" s="7">
        <v>4138</v>
      </c>
      <c r="E22" s="7">
        <v>4138</v>
      </c>
      <c r="F22" s="7"/>
      <c r="G22" s="8"/>
      <c r="H22" s="15">
        <f t="shared" si="0"/>
        <v>54.983457128051128</v>
      </c>
      <c r="I22" s="15">
        <f t="shared" si="1"/>
        <v>100</v>
      </c>
    </row>
    <row r="23" spans="1:9" s="36" customFormat="1" ht="41.25" customHeight="1">
      <c r="A23" s="1" t="s">
        <v>64</v>
      </c>
      <c r="B23" s="4">
        <v>3613.5</v>
      </c>
      <c r="C23" s="12"/>
      <c r="D23" s="7">
        <v>1210.8</v>
      </c>
      <c r="E23" s="7">
        <v>1210.8</v>
      </c>
      <c r="F23" s="7"/>
      <c r="G23" s="8"/>
      <c r="H23" s="15">
        <f t="shared" si="0"/>
        <v>33.507679535076797</v>
      </c>
      <c r="I23" s="15">
        <f t="shared" si="1"/>
        <v>100</v>
      </c>
    </row>
    <row r="24" spans="1:9" s="36" customFormat="1" ht="39" customHeight="1">
      <c r="A24" s="1" t="s">
        <v>41</v>
      </c>
      <c r="B24" s="4">
        <v>394979.3</v>
      </c>
      <c r="C24" s="12"/>
      <c r="D24" s="7">
        <v>189646.8</v>
      </c>
      <c r="E24" s="7">
        <v>189646.8</v>
      </c>
      <c r="F24" s="7">
        <v>-44.1</v>
      </c>
      <c r="G24" s="7">
        <v>44.1</v>
      </c>
      <c r="H24" s="15">
        <f t="shared" si="0"/>
        <v>48.01436429706569</v>
      </c>
      <c r="I24" s="15">
        <f t="shared" si="1"/>
        <v>100</v>
      </c>
    </row>
    <row r="25" spans="1:9" s="36" customFormat="1" ht="42.75" customHeight="1">
      <c r="A25" s="1" t="s">
        <v>48</v>
      </c>
      <c r="B25" s="4">
        <v>9532.1</v>
      </c>
      <c r="C25" s="12"/>
      <c r="D25" s="16">
        <v>4766</v>
      </c>
      <c r="E25" s="16">
        <v>4766</v>
      </c>
      <c r="F25" s="7"/>
      <c r="G25" s="8"/>
      <c r="H25" s="15">
        <f t="shared" si="0"/>
        <v>49.999475456615016</v>
      </c>
      <c r="I25" s="15">
        <f t="shared" si="1"/>
        <v>100</v>
      </c>
    </row>
    <row r="26" spans="1:9" s="36" customFormat="1" ht="38.25" customHeight="1">
      <c r="A26" s="1" t="s">
        <v>47</v>
      </c>
      <c r="B26" s="4">
        <v>20302.400000000001</v>
      </c>
      <c r="C26" s="12"/>
      <c r="D26" s="7">
        <v>2820.5</v>
      </c>
      <c r="E26" s="7">
        <v>2820.5</v>
      </c>
      <c r="F26" s="7"/>
      <c r="G26" s="8"/>
      <c r="H26" s="15">
        <f t="shared" si="0"/>
        <v>13.892446213255575</v>
      </c>
      <c r="I26" s="15">
        <f t="shared" si="1"/>
        <v>100</v>
      </c>
    </row>
    <row r="27" spans="1:9" s="36" customFormat="1" ht="38.25" customHeight="1">
      <c r="A27" s="9" t="s">
        <v>46</v>
      </c>
      <c r="B27" s="4">
        <v>325927.2</v>
      </c>
      <c r="C27" s="12"/>
      <c r="D27" s="52">
        <v>134139</v>
      </c>
      <c r="E27" s="52">
        <v>134139</v>
      </c>
      <c r="F27" s="7"/>
      <c r="G27" s="7"/>
      <c r="H27" s="15">
        <f t="shared" si="0"/>
        <v>41.156123207882004</v>
      </c>
      <c r="I27" s="15">
        <f t="shared" si="1"/>
        <v>100</v>
      </c>
    </row>
    <row r="28" spans="1:9" s="36" customFormat="1" ht="63" customHeight="1">
      <c r="A28" s="10" t="s">
        <v>38</v>
      </c>
      <c r="B28" s="4">
        <v>943848.1</v>
      </c>
      <c r="C28" s="4"/>
      <c r="D28" s="17">
        <v>104548.6</v>
      </c>
      <c r="E28" s="17">
        <v>104548.6</v>
      </c>
      <c r="F28" s="7">
        <v>-7.6</v>
      </c>
      <c r="G28" s="7">
        <v>7.6</v>
      </c>
      <c r="H28" s="15">
        <f t="shared" si="0"/>
        <v>11.076845945867774</v>
      </c>
      <c r="I28" s="15">
        <f t="shared" si="1"/>
        <v>100</v>
      </c>
    </row>
    <row r="29" spans="1:9" s="36" customFormat="1" ht="66.75" customHeight="1">
      <c r="A29" s="10" t="s">
        <v>43</v>
      </c>
      <c r="B29" s="4">
        <v>19646.2</v>
      </c>
      <c r="C29" s="4"/>
      <c r="D29" s="17">
        <v>2126.6</v>
      </c>
      <c r="E29" s="17">
        <v>2126.6</v>
      </c>
      <c r="F29" s="7">
        <v>-0.2</v>
      </c>
      <c r="G29" s="4">
        <v>0.2</v>
      </c>
      <c r="H29" s="15">
        <f t="shared" si="0"/>
        <v>10.824485142164896</v>
      </c>
      <c r="I29" s="15">
        <f t="shared" si="1"/>
        <v>100</v>
      </c>
    </row>
    <row r="30" spans="1:9" s="36" customFormat="1" ht="39" customHeight="1">
      <c r="A30" s="10" t="s">
        <v>49</v>
      </c>
      <c r="B30" s="4">
        <v>170606.9</v>
      </c>
      <c r="C30" s="4"/>
      <c r="D30" s="4">
        <v>61595.8</v>
      </c>
      <c r="E30" s="4">
        <v>61595.8</v>
      </c>
      <c r="F30" s="7"/>
      <c r="G30" s="6"/>
      <c r="H30" s="15">
        <f t="shared" si="0"/>
        <v>36.103932490420966</v>
      </c>
      <c r="I30" s="15">
        <f t="shared" si="1"/>
        <v>100</v>
      </c>
    </row>
    <row r="31" spans="1:9" s="36" customFormat="1" ht="37.5" customHeight="1">
      <c r="A31" s="10" t="s">
        <v>53</v>
      </c>
      <c r="B31" s="4">
        <v>4030.6</v>
      </c>
      <c r="C31" s="4"/>
      <c r="D31" s="4">
        <v>4030.5</v>
      </c>
      <c r="E31" s="4">
        <v>4030.5</v>
      </c>
      <c r="F31" s="7"/>
      <c r="G31" s="6"/>
      <c r="H31" s="15">
        <f>D31/B31*100</f>
        <v>99.997518979804497</v>
      </c>
      <c r="I31" s="15">
        <f>E31/(C31+D31+F31+G31)*100</f>
        <v>100</v>
      </c>
    </row>
    <row r="32" spans="1:9" s="36" customFormat="1" ht="33" customHeight="1">
      <c r="A32" s="10" t="s">
        <v>52</v>
      </c>
      <c r="B32" s="4">
        <v>6160.6</v>
      </c>
      <c r="C32" s="4"/>
      <c r="D32" s="16">
        <v>6160.6</v>
      </c>
      <c r="E32" s="16">
        <v>6160.6</v>
      </c>
      <c r="F32" s="7"/>
      <c r="G32" s="6"/>
      <c r="H32" s="15">
        <f>D32/B32*100</f>
        <v>100</v>
      </c>
      <c r="I32" s="15">
        <f>E32/(C32+D32+F32+G32)*100</f>
        <v>100</v>
      </c>
    </row>
    <row r="33" spans="1:9" s="36" customFormat="1" ht="27.75" customHeight="1">
      <c r="A33" s="10" t="s">
        <v>65</v>
      </c>
      <c r="B33" s="4">
        <v>102</v>
      </c>
      <c r="C33" s="4"/>
      <c r="D33" s="16">
        <v>102</v>
      </c>
      <c r="E33" s="16">
        <v>102</v>
      </c>
      <c r="F33" s="7"/>
      <c r="G33" s="6"/>
      <c r="H33" s="15">
        <f>D33/B33*100</f>
        <v>100</v>
      </c>
      <c r="I33" s="15">
        <f>E33/(C33+D33+F33+G33)*100</f>
        <v>100</v>
      </c>
    </row>
    <row r="34" spans="1:9" s="44" customFormat="1" ht="52.5" customHeight="1">
      <c r="A34" s="11" t="s">
        <v>42</v>
      </c>
      <c r="B34" s="4">
        <v>296129.5</v>
      </c>
      <c r="C34" s="12"/>
      <c r="D34" s="47">
        <v>160855.1</v>
      </c>
      <c r="E34" s="47">
        <v>160855.1</v>
      </c>
      <c r="F34" s="7"/>
      <c r="G34" s="8"/>
      <c r="H34" s="15">
        <f t="shared" si="0"/>
        <v>54.319174550323424</v>
      </c>
      <c r="I34" s="15">
        <f t="shared" si="1"/>
        <v>100</v>
      </c>
    </row>
    <row r="35" spans="1:9" s="36" customFormat="1" ht="54.75" customHeight="1">
      <c r="A35" s="2" t="s">
        <v>50</v>
      </c>
      <c r="B35" s="4">
        <v>2812.7</v>
      </c>
      <c r="C35" s="12"/>
      <c r="D35" s="47">
        <v>1325.5</v>
      </c>
      <c r="E35" s="47">
        <v>1325.5</v>
      </c>
      <c r="F35" s="7"/>
      <c r="G35" s="8"/>
      <c r="H35" s="15">
        <f t="shared" si="0"/>
        <v>47.125537739538522</v>
      </c>
      <c r="I35" s="15">
        <f t="shared" si="1"/>
        <v>100</v>
      </c>
    </row>
    <row r="36" spans="1:9" ht="38.25" customHeight="1">
      <c r="A36" s="2" t="s">
        <v>11</v>
      </c>
      <c r="B36" s="4">
        <v>4631484.2</v>
      </c>
      <c r="C36" s="4"/>
      <c r="D36" s="16">
        <v>2567901.7000000002</v>
      </c>
      <c r="E36" s="16">
        <v>2567901.7000000002</v>
      </c>
      <c r="F36" s="7"/>
      <c r="G36" s="4"/>
      <c r="H36" s="15">
        <f t="shared" si="0"/>
        <v>55.44446637645877</v>
      </c>
      <c r="I36" s="15">
        <f t="shared" si="1"/>
        <v>100</v>
      </c>
    </row>
    <row r="37" spans="1:9" ht="60" customHeight="1">
      <c r="A37" s="11" t="s">
        <v>12</v>
      </c>
      <c r="B37" s="4">
        <v>10446.9</v>
      </c>
      <c r="C37" s="4"/>
      <c r="D37" s="4">
        <v>4052.8</v>
      </c>
      <c r="E37" s="4">
        <v>4052.8</v>
      </c>
      <c r="F37" s="7"/>
      <c r="G37" s="6"/>
      <c r="H37" s="15">
        <f t="shared" si="0"/>
        <v>38.79428347165188</v>
      </c>
      <c r="I37" s="15">
        <f t="shared" si="1"/>
        <v>100</v>
      </c>
    </row>
    <row r="38" spans="1:9" ht="102" customHeight="1">
      <c r="A38" s="11" t="s">
        <v>25</v>
      </c>
      <c r="B38" s="4">
        <v>4821.7</v>
      </c>
      <c r="C38" s="4"/>
      <c r="D38" s="4">
        <v>2025.8</v>
      </c>
      <c r="E38" s="4">
        <v>2025.8</v>
      </c>
      <c r="F38" s="7"/>
      <c r="G38" s="6"/>
      <c r="H38" s="15">
        <f t="shared" si="0"/>
        <v>42.014227347201192</v>
      </c>
      <c r="I38" s="15">
        <f t="shared" si="1"/>
        <v>100</v>
      </c>
    </row>
    <row r="39" spans="1:9" ht="63" customHeight="1">
      <c r="A39" s="2" t="s">
        <v>13</v>
      </c>
      <c r="B39" s="4">
        <v>2410.9</v>
      </c>
      <c r="C39" s="4"/>
      <c r="D39" s="4">
        <v>1085</v>
      </c>
      <c r="E39" s="4">
        <v>1085</v>
      </c>
      <c r="F39" s="7"/>
      <c r="G39" s="6"/>
      <c r="H39" s="15">
        <f t="shared" si="0"/>
        <v>45.003940437181136</v>
      </c>
      <c r="I39" s="15">
        <f t="shared" si="1"/>
        <v>100</v>
      </c>
    </row>
    <row r="40" spans="1:9" ht="105.75" customHeight="1">
      <c r="A40" s="11" t="s">
        <v>14</v>
      </c>
      <c r="B40" s="4">
        <v>31742.799999999999</v>
      </c>
      <c r="C40" s="4"/>
      <c r="D40" s="16">
        <v>13444</v>
      </c>
      <c r="E40" s="16">
        <v>13444</v>
      </c>
      <c r="F40" s="7"/>
      <c r="G40" s="32"/>
      <c r="H40" s="15">
        <f t="shared" si="0"/>
        <v>42.352911526393392</v>
      </c>
      <c r="I40" s="15">
        <f t="shared" si="1"/>
        <v>100</v>
      </c>
    </row>
    <row r="41" spans="1:9" ht="63.75" customHeight="1">
      <c r="A41" s="11" t="s">
        <v>15</v>
      </c>
      <c r="B41" s="4">
        <v>26921.200000000001</v>
      </c>
      <c r="C41" s="4"/>
      <c r="D41" s="16">
        <v>13282.5</v>
      </c>
      <c r="E41" s="16">
        <v>13282.5</v>
      </c>
      <c r="F41" s="7">
        <v>-13.7</v>
      </c>
      <c r="G41" s="17">
        <v>13.7</v>
      </c>
      <c r="H41" s="15">
        <f t="shared" si="0"/>
        <v>49.338439594074558</v>
      </c>
      <c r="I41" s="15">
        <f t="shared" si="1"/>
        <v>100</v>
      </c>
    </row>
    <row r="42" spans="1:9" ht="54" customHeight="1">
      <c r="A42" s="11" t="s">
        <v>16</v>
      </c>
      <c r="B42" s="4">
        <v>3616.3</v>
      </c>
      <c r="C42" s="4"/>
      <c r="D42" s="16">
        <v>1689.3</v>
      </c>
      <c r="E42" s="16">
        <v>1689.3</v>
      </c>
      <c r="F42" s="7"/>
      <c r="G42" s="17"/>
      <c r="H42" s="15">
        <f t="shared" si="0"/>
        <v>46.713491690401789</v>
      </c>
      <c r="I42" s="15">
        <f t="shared" si="1"/>
        <v>100</v>
      </c>
    </row>
    <row r="43" spans="1:9" ht="90" customHeight="1">
      <c r="A43" s="11" t="s">
        <v>26</v>
      </c>
      <c r="B43" s="4">
        <v>8955.6</v>
      </c>
      <c r="C43" s="4"/>
      <c r="D43" s="16">
        <v>5067.7</v>
      </c>
      <c r="E43" s="16">
        <v>5067.7</v>
      </c>
      <c r="F43" s="7"/>
      <c r="G43" s="7"/>
      <c r="H43" s="15">
        <f t="shared" si="0"/>
        <v>56.58694001518603</v>
      </c>
      <c r="I43" s="15">
        <f t="shared" si="1"/>
        <v>100</v>
      </c>
    </row>
    <row r="44" spans="1:9" ht="54.75" customHeight="1">
      <c r="A44" s="11" t="s">
        <v>17</v>
      </c>
      <c r="B44" s="4">
        <v>288429.7</v>
      </c>
      <c r="C44" s="12">
        <v>6.4</v>
      </c>
      <c r="D44" s="16">
        <v>110029.5</v>
      </c>
      <c r="E44" s="16">
        <v>109999.8</v>
      </c>
      <c r="F44" s="7">
        <v>-17.3</v>
      </c>
      <c r="G44" s="16">
        <v>10.9</v>
      </c>
      <c r="H44" s="15">
        <f t="shared" si="0"/>
        <v>38.14777049658894</v>
      </c>
      <c r="I44" s="15">
        <f t="shared" si="1"/>
        <v>99.973007238967753</v>
      </c>
    </row>
    <row r="45" spans="1:9" ht="51.75" customHeight="1">
      <c r="A45" s="11" t="s">
        <v>18</v>
      </c>
      <c r="B45" s="4">
        <v>1607.2</v>
      </c>
      <c r="C45" s="4"/>
      <c r="D45" s="16">
        <v>1002.9</v>
      </c>
      <c r="E45" s="16">
        <v>1002.9</v>
      </c>
      <c r="F45" s="7"/>
      <c r="G45" s="6"/>
      <c r="H45" s="15">
        <f t="shared" si="0"/>
        <v>62.400447984071675</v>
      </c>
      <c r="I45" s="15">
        <f t="shared" si="1"/>
        <v>100</v>
      </c>
    </row>
    <row r="46" spans="1:9" ht="54" customHeight="1">
      <c r="A46" s="11" t="s">
        <v>19</v>
      </c>
      <c r="B46" s="4">
        <v>292861.90000000002</v>
      </c>
      <c r="C46" s="12">
        <v>7.6</v>
      </c>
      <c r="D46" s="12">
        <v>88291.4</v>
      </c>
      <c r="E46" s="12">
        <v>88291.4</v>
      </c>
      <c r="F46" s="41">
        <v>-49</v>
      </c>
      <c r="G46" s="41">
        <v>41.4</v>
      </c>
      <c r="H46" s="15">
        <f t="shared" si="0"/>
        <v>30.147793209017625</v>
      </c>
      <c r="I46" s="15">
        <f t="shared" si="1"/>
        <v>100</v>
      </c>
    </row>
    <row r="47" spans="1:9" ht="67.5" customHeight="1">
      <c r="A47" s="11" t="s">
        <v>20</v>
      </c>
      <c r="B47" s="4">
        <v>117244.2</v>
      </c>
      <c r="C47" s="12">
        <v>83.3</v>
      </c>
      <c r="D47" s="12">
        <v>47074.7</v>
      </c>
      <c r="E47" s="12">
        <v>47074.7</v>
      </c>
      <c r="F47" s="7">
        <v>-94.3</v>
      </c>
      <c r="G47" s="7">
        <v>11</v>
      </c>
      <c r="H47" s="15">
        <f t="shared" si="0"/>
        <v>40.150984014561061</v>
      </c>
      <c r="I47" s="15">
        <f t="shared" si="1"/>
        <v>100</v>
      </c>
    </row>
    <row r="48" spans="1:9" ht="65.25" customHeight="1">
      <c r="A48" s="11" t="s">
        <v>21</v>
      </c>
      <c r="B48" s="4">
        <v>23238.400000000001</v>
      </c>
      <c r="C48" s="12"/>
      <c r="D48" s="12">
        <v>14317.4</v>
      </c>
      <c r="E48" s="12">
        <v>14316.6</v>
      </c>
      <c r="F48" s="7"/>
      <c r="G48" s="7"/>
      <c r="H48" s="15">
        <f t="shared" si="0"/>
        <v>61.61095428256678</v>
      </c>
      <c r="I48" s="15">
        <f t="shared" si="1"/>
        <v>99.994412393311634</v>
      </c>
    </row>
    <row r="49" spans="1:9" ht="132" customHeight="1">
      <c r="A49" s="11" t="s">
        <v>22</v>
      </c>
      <c r="B49" s="4">
        <v>6861.2</v>
      </c>
      <c r="C49" s="12"/>
      <c r="D49" s="12">
        <v>3195.7</v>
      </c>
      <c r="E49" s="12">
        <v>3195.7</v>
      </c>
      <c r="F49" s="7"/>
      <c r="G49" s="8"/>
      <c r="H49" s="15">
        <f t="shared" si="0"/>
        <v>46.576400629627472</v>
      </c>
      <c r="I49" s="15">
        <f t="shared" si="1"/>
        <v>100</v>
      </c>
    </row>
    <row r="50" spans="1:9" ht="36.75" customHeight="1">
      <c r="A50" s="11" t="s">
        <v>23</v>
      </c>
      <c r="B50" s="4">
        <v>2233840.9</v>
      </c>
      <c r="C50" s="12"/>
      <c r="D50" s="12">
        <v>1226891.7</v>
      </c>
      <c r="E50" s="12">
        <v>1226891.7</v>
      </c>
      <c r="F50" s="7"/>
      <c r="G50" s="8"/>
      <c r="H50" s="15">
        <f t="shared" si="0"/>
        <v>54.922966984801825</v>
      </c>
      <c r="I50" s="15">
        <f t="shared" si="1"/>
        <v>100</v>
      </c>
    </row>
    <row r="51" spans="1:9" ht="91.5" customHeight="1">
      <c r="A51" s="2" t="s">
        <v>24</v>
      </c>
      <c r="B51" s="4">
        <v>250.8</v>
      </c>
      <c r="C51" s="12"/>
      <c r="D51" s="12">
        <v>26.6</v>
      </c>
      <c r="E51" s="12">
        <v>26.6</v>
      </c>
      <c r="F51" s="7"/>
      <c r="G51" s="8"/>
      <c r="H51" s="15">
        <f t="shared" si="0"/>
        <v>10.606060606060606</v>
      </c>
      <c r="I51" s="15">
        <f t="shared" si="1"/>
        <v>100</v>
      </c>
    </row>
    <row r="52" spans="1:9" s="36" customFormat="1" ht="54" customHeight="1">
      <c r="A52" s="2" t="s">
        <v>39</v>
      </c>
      <c r="B52" s="4">
        <v>2660.3</v>
      </c>
      <c r="C52" s="4"/>
      <c r="D52" s="16">
        <v>2621.6</v>
      </c>
      <c r="E52" s="16">
        <v>2621.6</v>
      </c>
      <c r="F52" s="7"/>
      <c r="G52" s="6"/>
      <c r="H52" s="15">
        <f t="shared" si="0"/>
        <v>98.545276848475723</v>
      </c>
      <c r="I52" s="15">
        <f t="shared" si="1"/>
        <v>100</v>
      </c>
    </row>
    <row r="53" spans="1:9" s="36" customFormat="1" ht="54" customHeight="1">
      <c r="A53" s="2" t="s">
        <v>70</v>
      </c>
      <c r="B53" s="4">
        <v>645.29999999999995</v>
      </c>
      <c r="C53" s="4"/>
      <c r="D53" s="16">
        <v>173.3</v>
      </c>
      <c r="E53" s="16">
        <v>173.3</v>
      </c>
      <c r="F53" s="7"/>
      <c r="G53" s="6"/>
      <c r="H53" s="15">
        <f t="shared" si="0"/>
        <v>26.855726018905941</v>
      </c>
      <c r="I53" s="15">
        <f t="shared" si="1"/>
        <v>100</v>
      </c>
    </row>
    <row r="54" spans="1:9" s="36" customFormat="1" ht="65.25" customHeight="1">
      <c r="A54" s="40" t="s">
        <v>45</v>
      </c>
      <c r="B54" s="4">
        <v>12200</v>
      </c>
      <c r="C54" s="15"/>
      <c r="D54" s="15"/>
      <c r="E54" s="17"/>
      <c r="F54" s="7"/>
      <c r="G54" s="7"/>
      <c r="H54" s="15"/>
      <c r="I54" s="15"/>
    </row>
    <row r="55" spans="1:9" s="36" customFormat="1" ht="38.25">
      <c r="A55" s="40" t="s">
        <v>87</v>
      </c>
      <c r="B55" s="4"/>
      <c r="C55" s="15">
        <v>0.8</v>
      </c>
      <c r="D55" s="15"/>
      <c r="E55" s="15"/>
      <c r="F55" s="7">
        <v>-0.8</v>
      </c>
      <c r="G55" s="7"/>
      <c r="H55" s="15"/>
      <c r="I55" s="15"/>
    </row>
    <row r="56" spans="1:9" s="36" customFormat="1" ht="66" customHeight="1">
      <c r="A56" s="40" t="s">
        <v>86</v>
      </c>
      <c r="B56" s="4">
        <v>300000</v>
      </c>
      <c r="C56" s="15"/>
      <c r="D56" s="15">
        <v>90000</v>
      </c>
      <c r="E56" s="48">
        <v>90000</v>
      </c>
      <c r="F56" s="7"/>
      <c r="G56" s="7"/>
      <c r="H56" s="15">
        <f t="shared" ref="H56:H67" si="2">D56/B56*100</f>
        <v>30</v>
      </c>
      <c r="I56" s="15">
        <f t="shared" ref="I56:I65" si="3">E56/(C56+D56+F56+G56)*100</f>
        <v>100</v>
      </c>
    </row>
    <row r="57" spans="1:9" s="36" customFormat="1" ht="41.25" customHeight="1">
      <c r="A57" s="40" t="s">
        <v>88</v>
      </c>
      <c r="B57" s="4">
        <v>315000</v>
      </c>
      <c r="C57" s="15"/>
      <c r="D57" s="15">
        <v>49579.9</v>
      </c>
      <c r="E57" s="15">
        <v>49579.9</v>
      </c>
      <c r="F57" s="7"/>
      <c r="G57" s="7"/>
      <c r="H57" s="15">
        <f t="shared" si="2"/>
        <v>15.739650793650794</v>
      </c>
      <c r="I57" s="15">
        <f t="shared" si="3"/>
        <v>100</v>
      </c>
    </row>
    <row r="58" spans="1:9" s="36" customFormat="1" ht="26.25" customHeight="1">
      <c r="A58" s="40" t="s">
        <v>85</v>
      </c>
      <c r="B58" s="4">
        <v>142426.70000000001</v>
      </c>
      <c r="C58" s="15"/>
      <c r="D58" s="15">
        <v>142426.70000000001</v>
      </c>
      <c r="E58" s="15">
        <v>142426.70000000001</v>
      </c>
      <c r="F58" s="7"/>
      <c r="G58" s="7"/>
      <c r="H58" s="15">
        <f t="shared" si="2"/>
        <v>100</v>
      </c>
      <c r="I58" s="15">
        <f t="shared" si="3"/>
        <v>100</v>
      </c>
    </row>
    <row r="59" spans="1:9" s="36" customFormat="1" ht="50.25" customHeight="1">
      <c r="A59" s="40" t="s">
        <v>84</v>
      </c>
      <c r="B59" s="4">
        <v>79500</v>
      </c>
      <c r="C59" s="15"/>
      <c r="D59" s="15">
        <v>37083.4</v>
      </c>
      <c r="E59" s="17">
        <v>37083.4</v>
      </c>
      <c r="F59" s="7"/>
      <c r="G59" s="7"/>
      <c r="H59" s="15">
        <f t="shared" si="2"/>
        <v>46.645786163522011</v>
      </c>
      <c r="I59" s="15">
        <f t="shared" si="3"/>
        <v>100</v>
      </c>
    </row>
    <row r="60" spans="1:9" s="36" customFormat="1" ht="39" customHeight="1">
      <c r="A60" s="40" t="s">
        <v>83</v>
      </c>
      <c r="B60" s="4">
        <v>1333</v>
      </c>
      <c r="C60" s="15">
        <v>7.2</v>
      </c>
      <c r="D60" s="15">
        <v>1333</v>
      </c>
      <c r="E60" s="17">
        <v>105</v>
      </c>
      <c r="F60" s="7">
        <v>-7.2</v>
      </c>
      <c r="G60" s="7"/>
      <c r="H60" s="15">
        <f t="shared" si="2"/>
        <v>100</v>
      </c>
      <c r="I60" s="15">
        <f t="shared" si="3"/>
        <v>7.8769692423105777</v>
      </c>
    </row>
    <row r="61" spans="1:9" s="36" customFormat="1" ht="64.5" customHeight="1">
      <c r="A61" s="40" t="s">
        <v>81</v>
      </c>
      <c r="B61" s="4">
        <v>15000</v>
      </c>
      <c r="C61" s="15"/>
      <c r="D61" s="15"/>
      <c r="E61" s="17"/>
      <c r="F61" s="7"/>
      <c r="G61" s="7"/>
      <c r="H61" s="15"/>
      <c r="I61" s="15"/>
    </row>
    <row r="62" spans="1:9" s="36" customFormat="1" ht="38.25" customHeight="1">
      <c r="A62" s="40" t="s">
        <v>82</v>
      </c>
      <c r="B62" s="4">
        <v>10050</v>
      </c>
      <c r="C62" s="15"/>
      <c r="D62" s="4">
        <v>10050</v>
      </c>
      <c r="E62" s="4">
        <v>10050</v>
      </c>
      <c r="F62" s="7"/>
      <c r="G62" s="7"/>
      <c r="H62" s="15">
        <f t="shared" si="2"/>
        <v>100</v>
      </c>
      <c r="I62" s="15">
        <f t="shared" si="3"/>
        <v>100</v>
      </c>
    </row>
    <row r="63" spans="1:9" s="36" customFormat="1" ht="39" customHeight="1">
      <c r="A63" s="40" t="s">
        <v>80</v>
      </c>
      <c r="B63" s="4">
        <v>7367.9</v>
      </c>
      <c r="C63" s="15"/>
      <c r="D63" s="15">
        <v>7367.9</v>
      </c>
      <c r="E63" s="17">
        <v>2983</v>
      </c>
      <c r="F63" s="7"/>
      <c r="G63" s="7"/>
      <c r="H63" s="15">
        <f t="shared" si="2"/>
        <v>100</v>
      </c>
      <c r="I63" s="15">
        <f t="shared" si="3"/>
        <v>40.48643439786099</v>
      </c>
    </row>
    <row r="64" spans="1:9" s="36" customFormat="1" ht="40.5" customHeight="1">
      <c r="A64" s="40" t="s">
        <v>79</v>
      </c>
      <c r="B64" s="4">
        <v>535</v>
      </c>
      <c r="C64" s="15"/>
      <c r="D64" s="15">
        <v>535</v>
      </c>
      <c r="E64" s="17">
        <v>535</v>
      </c>
      <c r="F64" s="7"/>
      <c r="G64" s="7"/>
      <c r="H64" s="15">
        <f t="shared" si="2"/>
        <v>100</v>
      </c>
      <c r="I64" s="15">
        <f t="shared" si="3"/>
        <v>100</v>
      </c>
    </row>
    <row r="65" spans="1:9" s="36" customFormat="1" ht="51.75" customHeight="1">
      <c r="A65" s="40" t="s">
        <v>78</v>
      </c>
      <c r="B65" s="4">
        <v>950</v>
      </c>
      <c r="C65" s="15"/>
      <c r="D65" s="15">
        <v>950</v>
      </c>
      <c r="E65" s="17"/>
      <c r="F65" s="7"/>
      <c r="G65" s="7"/>
      <c r="H65" s="15">
        <f t="shared" si="2"/>
        <v>100</v>
      </c>
      <c r="I65" s="15">
        <f t="shared" si="3"/>
        <v>0</v>
      </c>
    </row>
    <row r="66" spans="1:9" s="36" customFormat="1" ht="55.5" customHeight="1">
      <c r="A66" s="40" t="s">
        <v>77</v>
      </c>
      <c r="B66" s="4"/>
      <c r="C66" s="15"/>
      <c r="D66" s="15"/>
      <c r="E66" s="17">
        <v>499.9</v>
      </c>
      <c r="F66" s="7"/>
      <c r="G66" s="7">
        <v>5000</v>
      </c>
      <c r="H66" s="15"/>
      <c r="I66" s="15"/>
    </row>
    <row r="67" spans="1:9" s="36" customFormat="1" ht="39" customHeight="1">
      <c r="A67" s="40" t="s">
        <v>76</v>
      </c>
      <c r="B67" s="4">
        <v>75283.199999999997</v>
      </c>
      <c r="C67" s="15"/>
      <c r="D67" s="4">
        <v>55082</v>
      </c>
      <c r="E67" s="4">
        <v>55082</v>
      </c>
      <c r="F67" s="7"/>
      <c r="G67" s="7"/>
      <c r="H67" s="15">
        <f t="shared" si="2"/>
        <v>73.16639037660461</v>
      </c>
      <c r="I67" s="15">
        <f t="shared" si="1"/>
        <v>100</v>
      </c>
    </row>
    <row r="68" spans="1:9" s="36" customFormat="1" ht="39.75" customHeight="1">
      <c r="A68" s="40" t="s">
        <v>75</v>
      </c>
      <c r="B68" s="4"/>
      <c r="C68" s="15">
        <v>0.1</v>
      </c>
      <c r="D68" s="15"/>
      <c r="E68" s="15"/>
      <c r="F68" s="7">
        <v>-0.1</v>
      </c>
      <c r="G68" s="7"/>
      <c r="H68" s="15"/>
      <c r="I68" s="15"/>
    </row>
    <row r="69" spans="1:9" s="36" customFormat="1" ht="52.5" customHeight="1">
      <c r="A69" s="3" t="s">
        <v>74</v>
      </c>
      <c r="B69" s="4"/>
      <c r="C69" s="15"/>
      <c r="D69" s="4"/>
      <c r="E69" s="4"/>
      <c r="F69" s="7">
        <v>-17.600000000000001</v>
      </c>
      <c r="G69" s="45">
        <v>17.600000000000001</v>
      </c>
      <c r="H69" s="15"/>
      <c r="I69" s="15"/>
    </row>
    <row r="70" spans="1:9" ht="16.5" customHeight="1">
      <c r="A70" s="13" t="s">
        <v>8</v>
      </c>
      <c r="B70" s="7">
        <f>SUM(B7:B69)</f>
        <v>13577697.699999999</v>
      </c>
      <c r="C70" s="7">
        <f t="shared" ref="C70:E70" si="4">SUM(C7:C69)</f>
        <v>5831.9000000000005</v>
      </c>
      <c r="D70" s="7">
        <f t="shared" si="4"/>
        <v>6349927.1000000024</v>
      </c>
      <c r="E70" s="7">
        <f t="shared" si="4"/>
        <v>6343833.6000000015</v>
      </c>
      <c r="F70" s="7">
        <f>SUM(F7:F69)</f>
        <v>-20159.199999999993</v>
      </c>
      <c r="G70" s="7">
        <f>SUM(G7:G69)</f>
        <v>19327.3</v>
      </c>
      <c r="H70" s="15">
        <f>D70/B70*100</f>
        <v>46.767333021414984</v>
      </c>
      <c r="I70" s="15">
        <f>E70/(C70+D70+F70+G70)*100</f>
        <v>99.825434661555747</v>
      </c>
    </row>
    <row r="71" spans="1:9" ht="49.5" customHeight="1">
      <c r="A71" s="3" t="s">
        <v>66</v>
      </c>
      <c r="B71" s="7">
        <v>64625.1</v>
      </c>
      <c r="C71" s="12"/>
      <c r="D71" s="7">
        <v>32312.6</v>
      </c>
      <c r="E71" s="7">
        <v>32312.6</v>
      </c>
      <c r="F71" s="19"/>
      <c r="G71" s="7"/>
      <c r="H71" s="15">
        <f>D71/B71*100</f>
        <v>50.000077369319349</v>
      </c>
      <c r="I71" s="15">
        <f>E71/(C71+D71+F71+G71)*100</f>
        <v>100</v>
      </c>
    </row>
    <row r="72" spans="1:9" ht="12.75" customHeight="1">
      <c r="A72" s="14" t="s">
        <v>9</v>
      </c>
      <c r="B72" s="46">
        <f>SUM(B70:B71)</f>
        <v>13642322.799999999</v>
      </c>
      <c r="C72" s="7">
        <f>SUM(C70:C70)</f>
        <v>5831.9000000000005</v>
      </c>
      <c r="D72" s="7">
        <f>SUM(D70:D71)</f>
        <v>6382239.700000002</v>
      </c>
      <c r="E72" s="7">
        <f>SUM(E70:E71)</f>
        <v>6376146.2000000011</v>
      </c>
      <c r="F72" s="7">
        <f>SUM(F70:F70)</f>
        <v>-20159.199999999993</v>
      </c>
      <c r="G72" s="7">
        <f>SUM(G70:G70)</f>
        <v>19327.3</v>
      </c>
      <c r="H72" s="15">
        <f>D72/B72*100</f>
        <v>46.782646867144962</v>
      </c>
      <c r="I72" s="15">
        <f>E72/(C72+D72+F72+G72)*100</f>
        <v>99.826317775423377</v>
      </c>
    </row>
    <row r="73" spans="1:9">
      <c r="A73" s="38"/>
      <c r="B73" s="31"/>
      <c r="C73" s="21"/>
      <c r="D73" s="21"/>
      <c r="E73" s="21"/>
      <c r="F73" s="21"/>
      <c r="G73" s="21"/>
      <c r="H73" s="21"/>
      <c r="I73" s="21"/>
    </row>
    <row r="74" spans="1:9" ht="24" customHeight="1">
      <c r="A74" s="43"/>
    </row>
    <row r="75" spans="1:9" ht="42.75" customHeight="1">
      <c r="A75" s="54" t="s">
        <v>72</v>
      </c>
      <c r="B75" s="54"/>
      <c r="C75" s="49"/>
      <c r="D75" s="50"/>
      <c r="E75" s="51"/>
      <c r="F75" s="50"/>
      <c r="G75" s="55" t="s">
        <v>73</v>
      </c>
      <c r="H75" s="55"/>
      <c r="I75" s="55"/>
    </row>
    <row r="76" spans="1:9">
      <c r="A76" s="43"/>
    </row>
    <row r="77" spans="1:9">
      <c r="A77" s="43"/>
      <c r="B77" s="42"/>
      <c r="C77" s="42"/>
      <c r="D77" s="42"/>
      <c r="E77" s="42"/>
    </row>
    <row r="78" spans="1:9">
      <c r="A78" s="39"/>
      <c r="B78" s="42"/>
    </row>
    <row r="79" spans="1:9">
      <c r="A79" s="39"/>
      <c r="B79" s="42"/>
    </row>
    <row r="80" spans="1:9">
      <c r="A80" s="39"/>
      <c r="B80" s="42"/>
    </row>
  </sheetData>
  <mergeCells count="3">
    <mergeCell ref="A2:I2"/>
    <mergeCell ref="A75:B75"/>
    <mergeCell ref="G75:I75"/>
  </mergeCells>
  <phoneticPr fontId="0" type="noConversion"/>
  <printOptions horizontalCentered="1"/>
  <pageMargins left="0.23622047244094491" right="0.15748031496062992" top="0.19685039370078741" bottom="0.27559055118110237" header="0.15748031496062992" footer="0.15748031496062992"/>
  <pageSetup paperSize="9" scale="77" fitToHeight="0" orientation="landscape" horizontalDpi="1200" verticalDpi="12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1:IV65536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Лист3</vt:lpstr>
      <vt:lpstr>Свод!Заголовки_для_печати</vt:lpstr>
      <vt:lpstr>Свод!Область_печати</vt:lpstr>
    </vt:vector>
  </TitlesOfParts>
  <Company>Financial Department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Miroshnikov_A</dc:creator>
  <cp:lastModifiedBy>UdalovaDA</cp:lastModifiedBy>
  <cp:lastPrinted>2022-07-11T12:12:12Z</cp:lastPrinted>
  <dcterms:created xsi:type="dcterms:W3CDTF">2005-01-11T15:00:30Z</dcterms:created>
  <dcterms:modified xsi:type="dcterms:W3CDTF">2022-07-11T12:12:15Z</dcterms:modified>
</cp:coreProperties>
</file>